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\\rivers\rtg\Running\District CC at Sedbergh Prep 2019\"/>
    </mc:Choice>
  </mc:AlternateContent>
  <xr:revisionPtr revIDLastSave="0" documentId="13_ncr:1_{EFB1F4BF-B6DE-47FC-B16A-3DE3DC7B5DD2}" xr6:coauthVersionLast="40" xr6:coauthVersionMax="40" xr10:uidLastSave="{00000000-0000-0000-0000-000000000000}"/>
  <bookViews>
    <workbookView xWindow="0" yWindow="0" windowWidth="19200" windowHeight="11460" activeTab="3" xr2:uid="{00000000-000D-0000-FFFF-FFFF00000000}"/>
  </bookViews>
  <sheets>
    <sheet name="Y4 Girls" sheetId="2" r:id="rId1"/>
    <sheet name="Y4 Boys" sheetId="1" r:id="rId2"/>
    <sheet name="Y5 Girls" sheetId="3" r:id="rId3"/>
    <sheet name="Y5 Boys" sheetId="4" r:id="rId4"/>
    <sheet name="Y6 Girls" sheetId="5" r:id="rId5"/>
    <sheet name="Y6 Boys" sheetId="6" r:id="rId6"/>
  </sheets>
  <externalReferences>
    <externalReference r:id="rId7"/>
    <externalReference r:id="rId8"/>
    <externalReference r:id="rId9"/>
    <externalReference r:id="rId10"/>
  </externalReferences>
  <definedNames>
    <definedName name="__________cat1">[1]Summary!$F$3</definedName>
    <definedName name="_________cat1">[1]Summary!$F$3</definedName>
    <definedName name="_________cat2">[2]Summary!$F$4</definedName>
    <definedName name="________cat1">[2]Summary!$F$3</definedName>
    <definedName name="________cat2">[2]Summary!$F$4</definedName>
    <definedName name="_______cat1">[2]Summary!$F$3</definedName>
    <definedName name="_______cat2">[1]Summary!$F$4</definedName>
    <definedName name="______cat1">[3]Summary!$F$3</definedName>
    <definedName name="______cat2">[1]Summary!$F$4</definedName>
    <definedName name="_____cat1">[3]Summary!$F$3</definedName>
    <definedName name="_____cat2">[1]Summary!$F$4</definedName>
    <definedName name="____cat1">[3]Summary!$F$3</definedName>
    <definedName name="____cat2">[2]Summary!$F$4</definedName>
    <definedName name="___cat1">[3]Summary!$F$3</definedName>
    <definedName name="___cat2">[2]Summary!$F$4</definedName>
    <definedName name="__cat1">[3]Summary!$F$3</definedName>
    <definedName name="__cat2">[3]Summary!$F$4</definedName>
    <definedName name="_cat1">[3]Summary!$F$3</definedName>
    <definedName name="_cat2">[3]Summary!$F$4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4" l="1"/>
  <c r="C5" i="4"/>
  <c r="B5" i="4"/>
  <c r="A1" i="4"/>
  <c r="D5" i="1" l="1"/>
  <c r="C5" i="1"/>
  <c r="B5" i="1"/>
  <c r="A1" i="1"/>
  <c r="D5" i="2"/>
  <c r="C5" i="2"/>
  <c r="B5" i="2"/>
  <c r="A1" i="2"/>
  <c r="D5" i="3"/>
  <c r="C5" i="3"/>
  <c r="B5" i="3"/>
  <c r="A1" i="3"/>
  <c r="D5" i="6"/>
  <c r="C5" i="6"/>
  <c r="A5" i="6" s="1"/>
  <c r="B5" i="6"/>
  <c r="A1" i="6"/>
  <c r="B5" i="5"/>
  <c r="D5" i="5"/>
  <c r="C5" i="5"/>
  <c r="A1" i="5"/>
  <c r="B66" i="3" l="1"/>
  <c r="D71" i="3"/>
  <c r="C73" i="3"/>
  <c r="A73" i="3" s="1"/>
  <c r="B72" i="3"/>
  <c r="C70" i="3"/>
  <c r="A70" i="3" s="1"/>
  <c r="D65" i="3"/>
  <c r="D78" i="3"/>
  <c r="D75" i="3"/>
  <c r="D72" i="3"/>
  <c r="B71" i="3"/>
  <c r="D76" i="3"/>
  <c r="D80" i="3"/>
  <c r="C66" i="3"/>
  <c r="A66" i="3" s="1"/>
  <c r="D81" i="3"/>
  <c r="B67" i="3"/>
  <c r="B75" i="3"/>
  <c r="B73" i="3"/>
  <c r="D64" i="3"/>
  <c r="D67" i="3"/>
  <c r="C74" i="3"/>
  <c r="A74" i="3" s="1"/>
  <c r="B77" i="3"/>
  <c r="B70" i="3"/>
  <c r="B76" i="3"/>
  <c r="B65" i="3"/>
  <c r="C65" i="3"/>
  <c r="A65" i="3" s="1"/>
  <c r="C77" i="3"/>
  <c r="A77" i="3" s="1"/>
  <c r="D70" i="3"/>
  <c r="B80" i="3"/>
  <c r="C76" i="3"/>
  <c r="A76" i="3" s="1"/>
  <c r="C69" i="3"/>
  <c r="A69" i="3" s="1"/>
  <c r="D77" i="3"/>
  <c r="B81" i="3"/>
  <c r="C67" i="3"/>
  <c r="A67" i="3" s="1"/>
  <c r="D68" i="3"/>
  <c r="D69" i="3"/>
  <c r="C64" i="3"/>
  <c r="A64" i="3" s="1"/>
  <c r="B68" i="3"/>
  <c r="D79" i="3"/>
  <c r="C72" i="3"/>
  <c r="A72" i="3" s="1"/>
  <c r="C79" i="3"/>
  <c r="A79" i="3" s="1"/>
  <c r="C71" i="3"/>
  <c r="A71" i="3" s="1"/>
  <c r="D73" i="3"/>
  <c r="D74" i="3"/>
  <c r="D66" i="3"/>
  <c r="B79" i="3"/>
  <c r="B78" i="3"/>
  <c r="B74" i="3"/>
  <c r="B69" i="3"/>
  <c r="B64" i="3"/>
  <c r="C75" i="3"/>
  <c r="A75" i="3" s="1"/>
  <c r="C78" i="3"/>
  <c r="A78" i="3" s="1"/>
  <c r="C80" i="3"/>
  <c r="A80" i="3" s="1"/>
  <c r="C68" i="3"/>
  <c r="A68" i="3" s="1"/>
  <c r="C81" i="3"/>
  <c r="A81" i="3" s="1"/>
  <c r="C109" i="1"/>
  <c r="A109" i="1" s="1"/>
  <c r="B110" i="1"/>
  <c r="D105" i="1"/>
  <c r="D93" i="2"/>
  <c r="D106" i="1"/>
  <c r="D92" i="2"/>
  <c r="B102" i="2"/>
  <c r="B93" i="2"/>
  <c r="B99" i="2"/>
  <c r="C108" i="1"/>
  <c r="A108" i="1" s="1"/>
  <c r="D108" i="1"/>
  <c r="B106" i="1"/>
  <c r="D109" i="1"/>
  <c r="C105" i="1"/>
  <c r="A105" i="1" s="1"/>
  <c r="B105" i="1"/>
  <c r="C110" i="1"/>
  <c r="A110" i="1" s="1"/>
  <c r="B107" i="1"/>
  <c r="D110" i="1"/>
  <c r="B109" i="1"/>
  <c r="D107" i="1"/>
  <c r="D101" i="2"/>
  <c r="D100" i="2"/>
  <c r="C96" i="2"/>
  <c r="A96" i="2" s="1"/>
  <c r="D97" i="2"/>
  <c r="B95" i="2"/>
  <c r="C93" i="2"/>
  <c r="A93" i="2" s="1"/>
  <c r="D99" i="2"/>
  <c r="C94" i="2"/>
  <c r="A94" i="2" s="1"/>
  <c r="B92" i="2"/>
  <c r="C107" i="1"/>
  <c r="A107" i="1" s="1"/>
  <c r="C100" i="2"/>
  <c r="A100" i="2" s="1"/>
  <c r="C101" i="2"/>
  <c r="A101" i="2" s="1"/>
  <c r="C103" i="2"/>
  <c r="A103" i="2" s="1"/>
  <c r="B103" i="2"/>
  <c r="B101" i="2"/>
  <c r="D95" i="2"/>
  <c r="D94" i="2"/>
  <c r="B97" i="2"/>
  <c r="C102" i="2"/>
  <c r="A102" i="2" s="1"/>
  <c r="D98" i="2"/>
  <c r="D102" i="2"/>
  <c r="B100" i="2"/>
  <c r="C106" i="1"/>
  <c r="A106" i="1" s="1"/>
  <c r="B108" i="1"/>
  <c r="D96" i="2"/>
  <c r="C92" i="2"/>
  <c r="A92" i="2" s="1"/>
  <c r="C95" i="2"/>
  <c r="A95" i="2" s="1"/>
  <c r="C97" i="2"/>
  <c r="A97" i="2" s="1"/>
  <c r="B94" i="2"/>
  <c r="D103" i="2"/>
  <c r="B96" i="2"/>
  <c r="C99" i="2"/>
  <c r="A99" i="2" s="1"/>
  <c r="B98" i="2"/>
  <c r="C98" i="2"/>
  <c r="A98" i="2" s="1"/>
</calcChain>
</file>

<file path=xl/sharedStrings.xml><?xml version="1.0" encoding="utf-8"?>
<sst xmlns="http://schemas.openxmlformats.org/spreadsheetml/2006/main" count="1056" uniqueCount="542">
  <si>
    <t>Individual Performances</t>
  </si>
  <si>
    <t>Team</t>
  </si>
  <si>
    <t>St Mary's, Kirkby Lonsdale</t>
  </si>
  <si>
    <t>Sedbergh Primary</t>
  </si>
  <si>
    <t>Sedbergh Prep A</t>
  </si>
  <si>
    <t>Coniston CE</t>
  </si>
  <si>
    <t>Staveley CE</t>
  </si>
  <si>
    <t>Ambleside CE</t>
  </si>
  <si>
    <t>Ghyllside</t>
  </si>
  <si>
    <t>Windermere School</t>
  </si>
  <si>
    <t>Heron Hill</t>
  </si>
  <si>
    <t>Grange CE</t>
  </si>
  <si>
    <t>Stramongate</t>
  </si>
  <si>
    <t>Crosthwaite CE</t>
  </si>
  <si>
    <t>Milnthorpe</t>
  </si>
  <si>
    <t>Sedbergh Prep B</t>
  </si>
  <si>
    <t>Points</t>
  </si>
  <si>
    <t>Dean Gibson</t>
  </si>
  <si>
    <t>Emmy Ranner</t>
  </si>
  <si>
    <t>St Thomas's, Kendal</t>
  </si>
  <si>
    <t>Julia Fielding</t>
  </si>
  <si>
    <t>Bella Scambler</t>
  </si>
  <si>
    <t>Arnside National</t>
  </si>
  <si>
    <t>Anna Cobley</t>
  </si>
  <si>
    <t>Victoria Chapman</t>
  </si>
  <si>
    <t>Tess Gibbs</t>
  </si>
  <si>
    <t>Betsy Harrison</t>
  </si>
  <si>
    <t>Annabel Hinds</t>
  </si>
  <si>
    <t>Isla Jebb</t>
  </si>
  <si>
    <t>Isabella Wilkin</t>
  </si>
  <si>
    <t>Isla Pearman</t>
  </si>
  <si>
    <t>Vicarage Park A</t>
  </si>
  <si>
    <t>Charlotte Kerr</t>
  </si>
  <si>
    <t>Lindale CE</t>
  </si>
  <si>
    <t>Cara Bradley</t>
  </si>
  <si>
    <t>Roma Challis</t>
  </si>
  <si>
    <t>Tess Ramsay</t>
  </si>
  <si>
    <t>St Martin and St Mary CE</t>
  </si>
  <si>
    <t>Harriet Barker</t>
  </si>
  <si>
    <t>Poppy Mai Butterfield</t>
  </si>
  <si>
    <t>Georgina Ormston</t>
  </si>
  <si>
    <t>Lara Collin</t>
  </si>
  <si>
    <t>St Mark's, Natland</t>
  </si>
  <si>
    <t>Charlotte Harker</t>
  </si>
  <si>
    <t>Rosie Scott</t>
  </si>
  <si>
    <t>Rosie Baldwin</t>
  </si>
  <si>
    <t>Bridget Atkinson</t>
  </si>
  <si>
    <t>Emily Stables</t>
  </si>
  <si>
    <t>Daisy Allan</t>
  </si>
  <si>
    <t xml:space="preserve">Sedbergh Primary </t>
  </si>
  <si>
    <t>Elise Davis</t>
  </si>
  <si>
    <t>Ellen Metcalfe</t>
  </si>
  <si>
    <t>Olivia Ramsay</t>
  </si>
  <si>
    <t>Emma Smith</t>
  </si>
  <si>
    <t>Hannah Hamilton</t>
  </si>
  <si>
    <t>Niamh Conlin</t>
  </si>
  <si>
    <t>Lili Guthrie</t>
  </si>
  <si>
    <t>Sienna Morgan</t>
  </si>
  <si>
    <t>Eden Carradice</t>
  </si>
  <si>
    <t>Lucie Inman</t>
  </si>
  <si>
    <t>Ella Garnett</t>
  </si>
  <si>
    <t>Isla Wilson</t>
  </si>
  <si>
    <t>Scarlett Deakin</t>
  </si>
  <si>
    <t>Ava Dixon</t>
  </si>
  <si>
    <t>Nell Scales</t>
  </si>
  <si>
    <t>Daisy Hoskin</t>
  </si>
  <si>
    <t>Francesca Ormston</t>
  </si>
  <si>
    <t>Miley Parsons</t>
  </si>
  <si>
    <t>Bella Cooper</t>
  </si>
  <si>
    <t>Olivia Aplin</t>
  </si>
  <si>
    <t>Evie Mackenzie</t>
  </si>
  <si>
    <t>Grace Clegg</t>
  </si>
  <si>
    <t>Megan Harris</t>
  </si>
  <si>
    <t>St Oswald's</t>
  </si>
  <si>
    <t>Emily Cash</t>
  </si>
  <si>
    <t>Dent CE</t>
  </si>
  <si>
    <t>Rebecca Holland</t>
  </si>
  <si>
    <t>Madison Spence</t>
  </si>
  <si>
    <t>Ava Saunders</t>
  </si>
  <si>
    <t>Summer Helmn</t>
  </si>
  <si>
    <t>Eva Blyth</t>
  </si>
  <si>
    <t>Summer Mason</t>
  </si>
  <si>
    <t>Ruby Anderson-Bickley</t>
  </si>
  <si>
    <t>Isabella Kay-Shuttleworth</t>
  </si>
  <si>
    <t>Laura Hoggarth</t>
  </si>
  <si>
    <t>Paige Billington</t>
  </si>
  <si>
    <t>Ada Turner</t>
  </si>
  <si>
    <t>Darcy Westwell</t>
  </si>
  <si>
    <t>Martha Barron</t>
  </si>
  <si>
    <t>Anna Fajstl</t>
  </si>
  <si>
    <t>May White</t>
  </si>
  <si>
    <t>Katie Qulliam</t>
  </si>
  <si>
    <t>Ellisha Dixon</t>
  </si>
  <si>
    <t>Ava Cunningham</t>
  </si>
  <si>
    <t>Sedbergh Prep C</t>
  </si>
  <si>
    <t>Ryleigh Bastille</t>
  </si>
  <si>
    <t>Violet Castle</t>
  </si>
  <si>
    <t>Arabella Varley</t>
  </si>
  <si>
    <t>Katie Thacker</t>
  </si>
  <si>
    <t>Emily-Pearl Ayling</t>
  </si>
  <si>
    <t>Olivia Hubbard</t>
  </si>
  <si>
    <t>Ruby Whittaker</t>
  </si>
  <si>
    <t>Charlotte Wilson</t>
  </si>
  <si>
    <t>Martha Hubbard</t>
  </si>
  <si>
    <t>Marnie Higton</t>
  </si>
  <si>
    <t>Hawkshead</t>
  </si>
  <si>
    <t>Holly Cowin</t>
  </si>
  <si>
    <t>Sophie Harryman</t>
  </si>
  <si>
    <t>Ciara Holton</t>
  </si>
  <si>
    <t>Aimee Stewart</t>
  </si>
  <si>
    <t>Natalie Holliday</t>
  </si>
  <si>
    <t>Lucy Aston -Junge</t>
  </si>
  <si>
    <t>Alice Brown</t>
  </si>
  <si>
    <t>Emilia Dacre</t>
  </si>
  <si>
    <t>Taylah Newby</t>
  </si>
  <si>
    <t>Tom Ashworth</t>
  </si>
  <si>
    <t>Jamie Osbourne</t>
  </si>
  <si>
    <t>Joseff Tancrel</t>
  </si>
  <si>
    <t>Harry Nicholson</t>
  </si>
  <si>
    <t>Cooper Wadsworth</t>
  </si>
  <si>
    <t>Zephan Truch</t>
  </si>
  <si>
    <t>James Loan</t>
  </si>
  <si>
    <t>Jake Smith</t>
  </si>
  <si>
    <t>Ted Thwaites</t>
  </si>
  <si>
    <t>Fraser Dunn</t>
  </si>
  <si>
    <t>William Moorhouse</t>
  </si>
  <si>
    <t>Sedbergh Primary A</t>
  </si>
  <si>
    <t>Evan Mulvaney</t>
  </si>
  <si>
    <t>Jack Cowin</t>
  </si>
  <si>
    <t>William Seymour</t>
  </si>
  <si>
    <t>Max Cross</t>
  </si>
  <si>
    <t>Will Gornall</t>
  </si>
  <si>
    <t>Harry O'Donnell</t>
  </si>
  <si>
    <t>Jackson Bottomley</t>
  </si>
  <si>
    <t>Charlie Mills</t>
  </si>
  <si>
    <t>Murray McElroy</t>
  </si>
  <si>
    <t>Jack Moon</t>
  </si>
  <si>
    <t>Samuel Parry</t>
  </si>
  <si>
    <t>Sonny Peoples</t>
  </si>
  <si>
    <t>Jonathan Briggs</t>
  </si>
  <si>
    <t>Joseph Greenhalgh</t>
  </si>
  <si>
    <t>Rueben Nield</t>
  </si>
  <si>
    <t>Harry Fife</t>
  </si>
  <si>
    <t>Jack Frampton</t>
  </si>
  <si>
    <t>Max Townley</t>
  </si>
  <si>
    <t>George Gardiner</t>
  </si>
  <si>
    <t>Isaac Britton</t>
  </si>
  <si>
    <t>Reece Thorton</t>
  </si>
  <si>
    <t>Castle Park</t>
  </si>
  <si>
    <t>Theo Young</t>
  </si>
  <si>
    <t>Lenny Wilcock</t>
  </si>
  <si>
    <t>Freddie Byrne</t>
  </si>
  <si>
    <t>Luca Massara</t>
  </si>
  <si>
    <t>Ted Stanaway</t>
  </si>
  <si>
    <t>Nathan Mallinson</t>
  </si>
  <si>
    <t>Oliver Dangerfield</t>
  </si>
  <si>
    <t>Zac Taylor</t>
  </si>
  <si>
    <t>George Chelton</t>
  </si>
  <si>
    <t>Vicarage Park B</t>
  </si>
  <si>
    <t>George Evans</t>
  </si>
  <si>
    <t>Guy Murphy</t>
  </si>
  <si>
    <t>Ethan Giles</t>
  </si>
  <si>
    <t>Edward Nelson</t>
  </si>
  <si>
    <t>Nathan McWilliam</t>
  </si>
  <si>
    <t>Ethan Armstrong</t>
  </si>
  <si>
    <t>Fletcher Hurley</t>
  </si>
  <si>
    <t>Jack DeGroote</t>
  </si>
  <si>
    <t>Jack Alexander</t>
  </si>
  <si>
    <t>Ben Baker</t>
  </si>
  <si>
    <t>Reuben Fife</t>
  </si>
  <si>
    <t>Bailey Elgey</t>
  </si>
  <si>
    <t>Evan Horrobin</t>
  </si>
  <si>
    <t>Oliver South</t>
  </si>
  <si>
    <t>Dylan Dixon</t>
  </si>
  <si>
    <t>Tom Hicks</t>
  </si>
  <si>
    <t>Zachary Engel</t>
  </si>
  <si>
    <t>Huw Griffiths</t>
  </si>
  <si>
    <t>Louis Cassels</t>
  </si>
  <si>
    <t>Adam Smith</t>
  </si>
  <si>
    <t>Nyle Goodall</t>
  </si>
  <si>
    <t>Jacob Doidge</t>
  </si>
  <si>
    <t>Arthur Harrison</t>
  </si>
  <si>
    <t>Logan Kendal</t>
  </si>
  <si>
    <t>Luke Mitchell</t>
  </si>
  <si>
    <t>Xander Cormack</t>
  </si>
  <si>
    <t>Liam Young</t>
  </si>
  <si>
    <t>Markos Carrie</t>
  </si>
  <si>
    <t>Samuel Mason</t>
  </si>
  <si>
    <t>Joel Taylor</t>
  </si>
  <si>
    <t>Stanley Heath</t>
  </si>
  <si>
    <t>Ewan Rowbottom</t>
  </si>
  <si>
    <t>Lochlan Heddle</t>
  </si>
  <si>
    <t>Aron Irving</t>
  </si>
  <si>
    <t>Max Sutcliffe</t>
  </si>
  <si>
    <t>James Pennington</t>
  </si>
  <si>
    <t>Elliot Riley</t>
  </si>
  <si>
    <t>Elliott Dart</t>
  </si>
  <si>
    <t>Zain Houghton</t>
  </si>
  <si>
    <t>Luke Lewis</t>
  </si>
  <si>
    <t>George Smith</t>
  </si>
  <si>
    <t>John-Lukas Stainton</t>
  </si>
  <si>
    <t>Nathan Affleck</t>
  </si>
  <si>
    <t>Dylan Glover</t>
  </si>
  <si>
    <t>Harry Wilson</t>
  </si>
  <si>
    <t>Joshua Norwood</t>
  </si>
  <si>
    <t>Sedbergh Primary B</t>
  </si>
  <si>
    <t>Joseph Ireland</t>
  </si>
  <si>
    <t>William Sumpster</t>
  </si>
  <si>
    <t>Edward Tolson</t>
  </si>
  <si>
    <t>Callum Hurst</t>
  </si>
  <si>
    <t>Elliott Bill</t>
  </si>
  <si>
    <t>Finn Beattie</t>
  </si>
  <si>
    <t>Mitchell Foster</t>
  </si>
  <si>
    <t>Rory</t>
  </si>
  <si>
    <t>Selside CE</t>
  </si>
  <si>
    <t>Finlay Coleby</t>
  </si>
  <si>
    <t>Hayden Birks</t>
  </si>
  <si>
    <t>Ethan Davidson</t>
  </si>
  <si>
    <t>Euan Ladell</t>
  </si>
  <si>
    <t>Daisy Fielding</t>
  </si>
  <si>
    <t>Daniela Brighetti</t>
  </si>
  <si>
    <t>Lucy Murphy</t>
  </si>
  <si>
    <t>Ruby Duxbury</t>
  </si>
  <si>
    <t>Emily Edmondson</t>
  </si>
  <si>
    <t>Willow Rigg</t>
  </si>
  <si>
    <t>Millie Jebb</t>
  </si>
  <si>
    <t>Daisy Lees</t>
  </si>
  <si>
    <t>Carla Gardiner</t>
  </si>
  <si>
    <t>Holly Reece</t>
  </si>
  <si>
    <t>Elissa Kinley</t>
  </si>
  <si>
    <t>Aaliyah Pearson</t>
  </si>
  <si>
    <t>Emma Pollard</t>
  </si>
  <si>
    <t>Millie Deakin</t>
  </si>
  <si>
    <t>Kitty Higton</t>
  </si>
  <si>
    <t>Ellie-Ann Stainton</t>
  </si>
  <si>
    <t>Anna Roberts</t>
  </si>
  <si>
    <t>Lottie Kenyon</t>
  </si>
  <si>
    <t>Lili Brearley</t>
  </si>
  <si>
    <t>Lizzie Harrison</t>
  </si>
  <si>
    <t>Sally Fitzgerald</t>
  </si>
  <si>
    <t>Jasmine Bottomley</t>
  </si>
  <si>
    <t>Sonia Gattward</t>
  </si>
  <si>
    <t>Rowan McCann</t>
  </si>
  <si>
    <t>Katie Dawson</t>
  </si>
  <si>
    <t>Grace Irving</t>
  </si>
  <si>
    <t>Brooke Machell</t>
  </si>
  <si>
    <t>Evie Metcalfe</t>
  </si>
  <si>
    <t>Amelia Knowles-Slack</t>
  </si>
  <si>
    <t>Emma Beswick</t>
  </si>
  <si>
    <t>Lydia Hulme</t>
  </si>
  <si>
    <t>Eleanor King</t>
  </si>
  <si>
    <t>Olivia Taylor</t>
  </si>
  <si>
    <t>Annie Bottomley</t>
  </si>
  <si>
    <t>Isabella Winter Postlethwaite</t>
  </si>
  <si>
    <t>Daisy Haslam</t>
  </si>
  <si>
    <t>Lorna Brasher</t>
  </si>
  <si>
    <t>Tilly Shepherd</t>
  </si>
  <si>
    <t>Hetta Cooper</t>
  </si>
  <si>
    <t>Maia Kendal</t>
  </si>
  <si>
    <t>Emelia Bird</t>
  </si>
  <si>
    <t>Abigail Conner</t>
  </si>
  <si>
    <t>Elsie-May Dancy</t>
  </si>
  <si>
    <t>Grace Logan-Stephens</t>
  </si>
  <si>
    <t>Jasmine Crossman</t>
  </si>
  <si>
    <t>Hania Morzecka</t>
  </si>
  <si>
    <t>Scarlett Evans</t>
  </si>
  <si>
    <t>Connie Irving</t>
  </si>
  <si>
    <t>Cadence Van Rooyen</t>
  </si>
  <si>
    <t>Isabelle Page</t>
  </si>
  <si>
    <t>Isabella Chelton</t>
  </si>
  <si>
    <t>Orla Myers</t>
  </si>
  <si>
    <t>Tilly Tollerson</t>
  </si>
  <si>
    <t>Evie Wilkinson</t>
  </si>
  <si>
    <t>Izzy Conway</t>
  </si>
  <si>
    <t>Emily Wilson</t>
  </si>
  <si>
    <t>Chloe Street</t>
  </si>
  <si>
    <t>Jolie Hayton</t>
  </si>
  <si>
    <t>Harvey Shaw</t>
  </si>
  <si>
    <t>Blake Fleming</t>
  </si>
  <si>
    <t>Leven Valley CE</t>
  </si>
  <si>
    <t>Leon Robinson</t>
  </si>
  <si>
    <t>Hamish Holden</t>
  </si>
  <si>
    <t>Leon Parker</t>
  </si>
  <si>
    <t>Harry Vinall</t>
  </si>
  <si>
    <t>Toby Acland</t>
  </si>
  <si>
    <t>Ewan Black</t>
  </si>
  <si>
    <t>Alfie Tipping</t>
  </si>
  <si>
    <t>Evan Gore</t>
  </si>
  <si>
    <t>Isaac Mitton</t>
  </si>
  <si>
    <t>Liam Pinder</t>
  </si>
  <si>
    <t>Sam Turner</t>
  </si>
  <si>
    <t>Will Brayshaw</t>
  </si>
  <si>
    <t>Blake Airey</t>
  </si>
  <si>
    <t>Liam Leck</t>
  </si>
  <si>
    <t>Lachlan Shaw</t>
  </si>
  <si>
    <t>Ollie Irwin</t>
  </si>
  <si>
    <t>James Vyner-Brooks</t>
  </si>
  <si>
    <t>Leo Kelsall</t>
  </si>
  <si>
    <t>Noah Elleray</t>
  </si>
  <si>
    <t>Oliver Wilkinson</t>
  </si>
  <si>
    <t>Sid Urry</t>
  </si>
  <si>
    <t>Finlay Keeler</t>
  </si>
  <si>
    <t>Billy Lewis</t>
  </si>
  <si>
    <t>Jamie Graham</t>
  </si>
  <si>
    <t>Thomas Hearn</t>
  </si>
  <si>
    <t>Seth Pickering</t>
  </si>
  <si>
    <t>George Skelton-Montgomery</t>
  </si>
  <si>
    <t>Kit Fletcher</t>
  </si>
  <si>
    <t>Malik Houghton</t>
  </si>
  <si>
    <t>Euan Wells</t>
  </si>
  <si>
    <t>Connor Green</t>
  </si>
  <si>
    <t>Iestyn Morgan</t>
  </si>
  <si>
    <t>Harry Singleton</t>
  </si>
  <si>
    <t>Noah Life</t>
  </si>
  <si>
    <t>Alfie Marshall</t>
  </si>
  <si>
    <t>Vicarage Park</t>
  </si>
  <si>
    <t>Dylan Gorst</t>
  </si>
  <si>
    <t>Jai Mitchell-Whiteside</t>
  </si>
  <si>
    <t>Michael Caulfield</t>
  </si>
  <si>
    <t>William Middleton</t>
  </si>
  <si>
    <t>Fynlay Dodd-Hemingway</t>
  </si>
  <si>
    <t>Hayden Mitchell</t>
  </si>
  <si>
    <t>Max Whitehead</t>
  </si>
  <si>
    <t>Joe Morris</t>
  </si>
  <si>
    <t>William Coke</t>
  </si>
  <si>
    <t>Oliver Matthews</t>
  </si>
  <si>
    <t>Rhyley Beeston</t>
  </si>
  <si>
    <t>Casper Hoggarth</t>
  </si>
  <si>
    <t>Josh Brodie-Greer</t>
  </si>
  <si>
    <t>Bradley Wright</t>
  </si>
  <si>
    <t>Sasha Moyle</t>
  </si>
  <si>
    <t>Sam Clements</t>
  </si>
  <si>
    <t>Seth Cleasby</t>
  </si>
  <si>
    <t>Andrew Hopton</t>
  </si>
  <si>
    <t>Sam Thompson</t>
  </si>
  <si>
    <t>Chalie Hodgson</t>
  </si>
  <si>
    <t>Toby Burns</t>
  </si>
  <si>
    <t>Domiro Durrant</t>
  </si>
  <si>
    <t>Robbie Moffatt</t>
  </si>
  <si>
    <t>Zack Capstick</t>
  </si>
  <si>
    <t>Archie Cass</t>
  </si>
  <si>
    <t>Logan Heddle</t>
  </si>
  <si>
    <t>Frankie Felton</t>
  </si>
  <si>
    <t>William Ogden</t>
  </si>
  <si>
    <t>Orin Meakins</t>
  </si>
  <si>
    <t>Malike Tian</t>
  </si>
  <si>
    <t>Toby Follett</t>
  </si>
  <si>
    <t>Erno Kusnyar</t>
  </si>
  <si>
    <t>Kristian Pratt</t>
  </si>
  <si>
    <t>Leo Melhuish</t>
  </si>
  <si>
    <t>George Martin</t>
  </si>
  <si>
    <t>Alfie Pointon</t>
  </si>
  <si>
    <t>Harry Stockton</t>
  </si>
  <si>
    <t>Max Furness</t>
  </si>
  <si>
    <t>Riley Bill</t>
  </si>
  <si>
    <t>Corvus Illingworth</t>
  </si>
  <si>
    <t>Raph Shibeka</t>
  </si>
  <si>
    <t>George Stephens</t>
  </si>
  <si>
    <t>Louis Keens</t>
  </si>
  <si>
    <t>Ashkan Mirhoussaini</t>
  </si>
  <si>
    <t>Thomas Yates</t>
  </si>
  <si>
    <t>Oliver Phillips</t>
  </si>
  <si>
    <t>Freddie Thornton</t>
  </si>
  <si>
    <t>Terry Wood</t>
  </si>
  <si>
    <t>Henry Thornton</t>
  </si>
  <si>
    <t>Leo Price</t>
  </si>
  <si>
    <t>Moses Herd</t>
  </si>
  <si>
    <t>Freddie Goodwin</t>
  </si>
  <si>
    <t>Dexter Wilde</t>
  </si>
  <si>
    <t>Randall Hooper</t>
  </si>
  <si>
    <t>Staveley</t>
  </si>
  <si>
    <t>Kate Collin</t>
  </si>
  <si>
    <t>Tink Longworth</t>
  </si>
  <si>
    <t>Lara Smith</t>
  </si>
  <si>
    <t>Madeleine Martindale</t>
  </si>
  <si>
    <t>Hester Metcalfe</t>
  </si>
  <si>
    <t>Elsie Barker</t>
  </si>
  <si>
    <t>Clara Spiby</t>
  </si>
  <si>
    <t>Katie Harrison</t>
  </si>
  <si>
    <t>Connie Maye Scott</t>
  </si>
  <si>
    <t>Eve Maiden</t>
  </si>
  <si>
    <t>Neve Blamire</t>
  </si>
  <si>
    <t>Charlotte Stainer</t>
  </si>
  <si>
    <t>Maya Baker</t>
  </si>
  <si>
    <t>Eve Longden</t>
  </si>
  <si>
    <t>Harriette Smith</t>
  </si>
  <si>
    <t>Isla Ford</t>
  </si>
  <si>
    <t>Ashlyn McDaid</t>
  </si>
  <si>
    <t>Summer Dawson</t>
  </si>
  <si>
    <t>Ellie Thorton</t>
  </si>
  <si>
    <t>Jamie Minkema</t>
  </si>
  <si>
    <t>Jaya Steele</t>
  </si>
  <si>
    <t>Georgia Oldham</t>
  </si>
  <si>
    <t>Leah Challis</t>
  </si>
  <si>
    <t>Ella Holland</t>
  </si>
  <si>
    <t>Freya Cobley</t>
  </si>
  <si>
    <t>Maisie Fieldhouse</t>
  </si>
  <si>
    <t>Imogen Burnett</t>
  </si>
  <si>
    <t>Hannah Dyer</t>
  </si>
  <si>
    <t>Lileah Gregory</t>
  </si>
  <si>
    <t>Erin Douglas</t>
  </si>
  <si>
    <t>Shona Rushton</t>
  </si>
  <si>
    <t>Sarah Darlington</t>
  </si>
  <si>
    <t>Lilly McColl-Heys</t>
  </si>
  <si>
    <t>Grace Airey</t>
  </si>
  <si>
    <t>Lilah Cleasby</t>
  </si>
  <si>
    <t>Anya Calvert</t>
  </si>
  <si>
    <t>Rowan Matthews</t>
  </si>
  <si>
    <t>Alice Eddleston</t>
  </si>
  <si>
    <t>Rosie Hodson</t>
  </si>
  <si>
    <t>Olivia Gabrys</t>
  </si>
  <si>
    <t>Eleanor Brench</t>
  </si>
  <si>
    <t>Isobel Tomlinson</t>
  </si>
  <si>
    <t>Ruby Metcalfe</t>
  </si>
  <si>
    <t>Lola Metcalfe</t>
  </si>
  <si>
    <t>Mary Willan</t>
  </si>
  <si>
    <t>Lola Ion</t>
  </si>
  <si>
    <t>Ruby Crayston</t>
  </si>
  <si>
    <t>Maisie Dwan</t>
  </si>
  <si>
    <t>Romilly Williams</t>
  </si>
  <si>
    <t>Grace Manion</t>
  </si>
  <si>
    <t>Millie Patten</t>
  </si>
  <si>
    <t>Jasmine Sen</t>
  </si>
  <si>
    <t>Cassi Marie McKeown</t>
  </si>
  <si>
    <t>Gweneth Griffiths</t>
  </si>
  <si>
    <t>Gracie Buchanan</t>
  </si>
  <si>
    <t>Saskia Walling</t>
  </si>
  <si>
    <t>Charlotte Pinch</t>
  </si>
  <si>
    <t>Kitty Milson</t>
  </si>
  <si>
    <t>Lola Corbett</t>
  </si>
  <si>
    <t>Leigha Street</t>
  </si>
  <si>
    <t>Beth Simons</t>
  </si>
  <si>
    <t>Isabella Hubbard</t>
  </si>
  <si>
    <t>Lauren Wilson</t>
  </si>
  <si>
    <t>Jessica Wilson</t>
  </si>
  <si>
    <t>Phoebe Crockford</t>
  </si>
  <si>
    <t>Maya Babiarczyk</t>
  </si>
  <si>
    <t>Isabel Betley</t>
  </si>
  <si>
    <t>Noah Wadsworth</t>
  </si>
  <si>
    <t>Simon Rigby</t>
  </si>
  <si>
    <t>George McCabe</t>
  </si>
  <si>
    <t>Leo Ranner</t>
  </si>
  <si>
    <t>Alfie Addison</t>
  </si>
  <si>
    <t>Josh Todd</t>
  </si>
  <si>
    <t>Alfie Todd</t>
  </si>
  <si>
    <t>Charlei Irwin</t>
  </si>
  <si>
    <t>Sam Osbourne</t>
  </si>
  <si>
    <t>Stanley Metcalfe</t>
  </si>
  <si>
    <t>Jim Thwaites</t>
  </si>
  <si>
    <t>Ben Allmond</t>
  </si>
  <si>
    <t>Alex Graham</t>
  </si>
  <si>
    <t>William Hinds</t>
  </si>
  <si>
    <t>James Greenhalgh</t>
  </si>
  <si>
    <t>Alfie Keeler</t>
  </si>
  <si>
    <t>Andrew Mitchell</t>
  </si>
  <si>
    <t>Cameron Storey</t>
  </si>
  <si>
    <t>Corey Goodyear</t>
  </si>
  <si>
    <t>Johnny Swallow</t>
  </si>
  <si>
    <t>Miles Fieldhouse</t>
  </si>
  <si>
    <t>Oliver Park</t>
  </si>
  <si>
    <t>Jamie Taylor</t>
  </si>
  <si>
    <t>Henry Key</t>
  </si>
  <si>
    <t>Setyh Webster</t>
  </si>
  <si>
    <t>Vincent Lacy</t>
  </si>
  <si>
    <t>Alex Horrobin</t>
  </si>
  <si>
    <t>Jude Evans</t>
  </si>
  <si>
    <t>Reuben McWilliam</t>
  </si>
  <si>
    <t>Orin Thomas</t>
  </si>
  <si>
    <t>Koey Stafford</t>
  </si>
  <si>
    <t>Jack Pearman</t>
  </si>
  <si>
    <t>Aaron</t>
  </si>
  <si>
    <t>Edward Richardson</t>
  </si>
  <si>
    <t>Alfie Allan</t>
  </si>
  <si>
    <t>James Briggs</t>
  </si>
  <si>
    <t>Willaim Bayston</t>
  </si>
  <si>
    <t>Joshua Crook</t>
  </si>
  <si>
    <t>Jack Baddiley</t>
  </si>
  <si>
    <t>Allithwaite CE</t>
  </si>
  <si>
    <t xml:space="preserve">George Little </t>
  </si>
  <si>
    <t>Oliver Dodgson</t>
  </si>
  <si>
    <t>Blake Hulme</t>
  </si>
  <si>
    <t>Dawson Spence</t>
  </si>
  <si>
    <t>Hector Patterson</t>
  </si>
  <si>
    <t>Kyya Watson</t>
  </si>
  <si>
    <t>Tommy Scanlan</t>
  </si>
  <si>
    <t>John</t>
  </si>
  <si>
    <t>Archie Stewart</t>
  </si>
  <si>
    <t>Sam Hodgson</t>
  </si>
  <si>
    <t>Matthew Gorst</t>
  </si>
  <si>
    <t>Jamie Fife</t>
  </si>
  <si>
    <t>Ollie Watson</t>
  </si>
  <si>
    <t>Josh Wright</t>
  </si>
  <si>
    <t>Rio Boulton</t>
  </si>
  <si>
    <t>Idris Illingworth</t>
  </si>
  <si>
    <t>MacKenzie Thiedeman</t>
  </si>
  <si>
    <t>Lewis Sedgwick</t>
  </si>
  <si>
    <t>Keaton Wade-Wilson</t>
  </si>
  <si>
    <t>Joel Bramhall</t>
  </si>
  <si>
    <t>Jack Butterfield</t>
  </si>
  <si>
    <t>Isa Muschamp</t>
  </si>
  <si>
    <t>Connor Ansell</t>
  </si>
  <si>
    <t>Louis Dautry Hadfield</t>
  </si>
  <si>
    <t>Ethan Ball</t>
  </si>
  <si>
    <t>Sebastian Mills</t>
  </si>
  <si>
    <t>Aidan Rowlandson</t>
  </si>
  <si>
    <t>Sean Kerr</t>
  </si>
  <si>
    <t>Sammy Barnett</t>
  </si>
  <si>
    <t>Hayden Morris</t>
  </si>
  <si>
    <t>Reuben Taylor</t>
  </si>
  <si>
    <t>James Kay-Shuttleworth</t>
  </si>
  <si>
    <t>Vinny Turner</t>
  </si>
  <si>
    <t>Luke Downes</t>
  </si>
  <si>
    <t>Jack Dawson</t>
  </si>
  <si>
    <t>Micah Whittaker</t>
  </si>
  <si>
    <t>Oskar Dobson</t>
  </si>
  <si>
    <t>Charlie Wells</t>
  </si>
  <si>
    <t>Max Clarke</t>
  </si>
  <si>
    <t>Oliver Simpson</t>
  </si>
  <si>
    <t>Barney Tollerson</t>
  </si>
  <si>
    <t>Marlow Holt</t>
  </si>
  <si>
    <t>Harry Townley</t>
  </si>
  <si>
    <t>Dylan Roberts</t>
  </si>
  <si>
    <t>Gabriel Shearer</t>
  </si>
  <si>
    <t>Oswin Chen</t>
  </si>
  <si>
    <t>Joseph Britt</t>
  </si>
  <si>
    <t>Josh Carby</t>
  </si>
  <si>
    <t>Tyler Thompson</t>
  </si>
  <si>
    <t>Guy Booth</t>
  </si>
  <si>
    <t>Daniel Atkin</t>
  </si>
  <si>
    <t>Evan Irwin</t>
  </si>
  <si>
    <t>Luke Humphreys</t>
  </si>
  <si>
    <t>Haydon Cousins</t>
  </si>
  <si>
    <t>Morgan Williams</t>
  </si>
  <si>
    <t>Cedar House</t>
  </si>
  <si>
    <t>Milos Kiss</t>
  </si>
  <si>
    <t>Leo Rix</t>
  </si>
  <si>
    <t>Wyatt Smith</t>
  </si>
  <si>
    <t>Kian Binns</t>
  </si>
  <si>
    <t>Jake Stephenson</t>
  </si>
  <si>
    <t>Jackson Barber</t>
  </si>
  <si>
    <t>Joseph Green</t>
  </si>
  <si>
    <t>Seb 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</si>
</sst>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20"/>
      <name val="Times New Roman"/>
      <family val="1"/>
    </font>
    <font>
      <sz val="12"/>
      <name val="Times New Roman"/>
      <family val="1"/>
    </font>
    <font>
      <u/>
      <sz val="16"/>
      <name val="Times New Roman"/>
      <family val="1"/>
    </font>
    <font>
      <b/>
      <sz val="2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5" fontId="1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5" fontId="4" fillId="0" borderId="0" xfId="0" applyNumberFormat="1" applyFont="1"/>
    <xf numFmtId="0" fontId="2" fillId="0" borderId="0" xfId="0" applyFont="1" applyBorder="1"/>
    <xf numFmtId="45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Alignment="1"/>
    <xf numFmtId="0" fontId="2" fillId="0" borderId="0" xfId="0" applyFont="1"/>
    <xf numFmtId="45" fontId="4" fillId="0" borderId="0" xfId="0" applyNumberFormat="1" applyFont="1" applyAlignment="1">
      <alignment horizontal="center"/>
    </xf>
    <xf numFmtId="45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/>
    <xf numFmtId="0" fontId="2" fillId="3" borderId="0" xfId="0" applyNumberFormat="1" applyFont="1" applyFill="1" applyBorder="1"/>
    <xf numFmtId="0" fontId="2" fillId="3" borderId="0" xfId="0" applyFont="1" applyFill="1" applyBorder="1"/>
    <xf numFmtId="0" fontId="0" fillId="3" borderId="0" xfId="0" applyFill="1"/>
    <xf numFmtId="45" fontId="2" fillId="2" borderId="0" xfId="0" applyNumberFormat="1" applyFont="1" applyFill="1" applyBorder="1"/>
    <xf numFmtId="45" fontId="2" fillId="3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45" fontId="6" fillId="0" borderId="0" xfId="0" applyNumberFormat="1" applyFont="1" applyAlignment="1">
      <alignment horizontal="center"/>
    </xf>
    <xf numFmtId="45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4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5" fontId="2" fillId="0" borderId="4" xfId="0" applyNumberFormat="1" applyFont="1" applyBorder="1" applyAlignment="1">
      <alignment horizontal="center"/>
    </xf>
    <xf numFmtId="20" fontId="6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ning/District%20CC%20at%20Sedbergh%20Prep%202018/Year%204%20Ra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nning/District%20CC%20at%20Sedbergh%20Prep%202018/Year%205%20Ra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unning/District%20CC%20at%20Sedbergh%20Prep%202018/Year%206%20Rac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ct%20CC%202019\Resultsprogramme%20U10%20Ra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3/4 Girls</v>
          </cell>
        </row>
        <row r="4">
          <cell r="F4" t="str">
            <v>Year 3/4 Boys</v>
          </cell>
        </row>
      </sheetData>
      <sheetData sheetId="1"/>
      <sheetData sheetId="2">
        <row r="3">
          <cell r="Q3" t="str">
            <v xml:space="preserve">Time </v>
          </cell>
          <cell r="R3" t="str">
            <v>Name</v>
          </cell>
          <cell r="S3" t="str">
            <v>Team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  <row r="90">
          <cell r="P90">
            <v>87</v>
          </cell>
          <cell r="Q90">
            <v>6.9328703703703696E-3</v>
          </cell>
          <cell r="R90" t="str">
            <v>Izzy Conway</v>
          </cell>
          <cell r="S90" t="str">
            <v>Vicarage Park CE</v>
          </cell>
        </row>
        <row r="91">
          <cell r="P91">
            <v>88</v>
          </cell>
          <cell r="Q91">
            <v>6.9444444444444441E-3</v>
          </cell>
          <cell r="R91" t="str">
            <v>Sophie Randles</v>
          </cell>
          <cell r="S91" t="str">
            <v>Stramongate</v>
          </cell>
        </row>
        <row r="92">
          <cell r="P92">
            <v>89</v>
          </cell>
          <cell r="Q92">
            <v>6.9444444444444441E-3</v>
          </cell>
          <cell r="R92" t="str">
            <v>Chloe Street</v>
          </cell>
          <cell r="S92" t="str">
            <v>St Mary's, Kirkby Lonsdale</v>
          </cell>
        </row>
        <row r="93">
          <cell r="P93">
            <v>90</v>
          </cell>
          <cell r="Q93">
            <v>7.0254629629629634E-3</v>
          </cell>
          <cell r="R93" t="str">
            <v>Olivia Halhead</v>
          </cell>
          <cell r="S93" t="str">
            <v>Grange CE</v>
          </cell>
        </row>
        <row r="94">
          <cell r="P94">
            <v>91</v>
          </cell>
          <cell r="Q94">
            <v>7.0949074074074074E-3</v>
          </cell>
          <cell r="R94" t="str">
            <v>Isabella Chelton</v>
          </cell>
          <cell r="S94" t="str">
            <v>Vicarage Park CE</v>
          </cell>
        </row>
        <row r="95">
          <cell r="P95">
            <v>92</v>
          </cell>
          <cell r="Q95">
            <v>7.1180555555555554E-3</v>
          </cell>
          <cell r="R95" t="str">
            <v>Daisy Hoskin</v>
          </cell>
          <cell r="S95" t="str">
            <v>Sedbergh Prep B</v>
          </cell>
        </row>
        <row r="96">
          <cell r="P96">
            <v>93</v>
          </cell>
          <cell r="Q96">
            <v>7.1759259259259259E-3</v>
          </cell>
          <cell r="R96" t="str">
            <v>Anna Hayton</v>
          </cell>
          <cell r="S96" t="str">
            <v>Staveley CE</v>
          </cell>
        </row>
        <row r="97">
          <cell r="P97">
            <v>94</v>
          </cell>
          <cell r="Q97">
            <v>7.2222222222222228E-3</v>
          </cell>
          <cell r="R97" t="str">
            <v>Tilly Tollerson</v>
          </cell>
          <cell r="S97" t="str">
            <v>Vicarage Park CE</v>
          </cell>
        </row>
        <row r="98">
          <cell r="P98">
            <v>95</v>
          </cell>
          <cell r="Q98">
            <v>7.2222222222222228E-3</v>
          </cell>
          <cell r="R98" t="str">
            <v xml:space="preserve">Lily Whitehead </v>
          </cell>
          <cell r="S98" t="str">
            <v>Vicarage Park CE</v>
          </cell>
        </row>
        <row r="99">
          <cell r="P99">
            <v>96</v>
          </cell>
          <cell r="Q99">
            <v>7.2685185185185188E-3</v>
          </cell>
          <cell r="R99" t="str">
            <v>Eliana Greenwood</v>
          </cell>
          <cell r="S99" t="str">
            <v>Grayrigg CE</v>
          </cell>
        </row>
        <row r="100">
          <cell r="P100">
            <v>97</v>
          </cell>
          <cell r="Q100">
            <v>7.2800925925925915E-3</v>
          </cell>
          <cell r="R100" t="str">
            <v>Elly Powell</v>
          </cell>
          <cell r="S100" t="str">
            <v>Stramongate</v>
          </cell>
        </row>
        <row r="101">
          <cell r="P101">
            <v>98</v>
          </cell>
          <cell r="Q101">
            <v>7.5000000000000006E-3</v>
          </cell>
          <cell r="R101" t="str">
            <v>Grace Wilkinson</v>
          </cell>
          <cell r="S101" t="str">
            <v>Sedbergh Prep B</v>
          </cell>
        </row>
        <row r="103">
          <cell r="Y103">
            <v>100</v>
          </cell>
          <cell r="Z103">
            <v>6.3657407407407404E-3</v>
          </cell>
          <cell r="AA103" t="str">
            <v>Fergus Thomason</v>
          </cell>
          <cell r="AB103" t="str">
            <v>Hawkshead</v>
          </cell>
        </row>
        <row r="104">
          <cell r="Y104">
            <v>101</v>
          </cell>
          <cell r="Z104">
            <v>6.3773148148148148E-3</v>
          </cell>
          <cell r="AA104" t="str">
            <v>Thomas Croft</v>
          </cell>
          <cell r="AB104" t="str">
            <v>Hawkshead</v>
          </cell>
        </row>
        <row r="105">
          <cell r="Y105">
            <v>102</v>
          </cell>
          <cell r="Z105">
            <v>6.3888888888888884E-3</v>
          </cell>
          <cell r="AA105" t="str">
            <v>Leo Price</v>
          </cell>
          <cell r="AB105" t="str">
            <v>Ambleside CE</v>
          </cell>
        </row>
        <row r="106">
          <cell r="Y106">
            <v>103</v>
          </cell>
          <cell r="Z106">
            <v>6.4583333333333333E-3</v>
          </cell>
          <cell r="AA106" t="str">
            <v>Lewis Godbold</v>
          </cell>
          <cell r="AB106" t="str">
            <v>St Oswald's, Burneside</v>
          </cell>
        </row>
        <row r="107">
          <cell r="Y107">
            <v>104</v>
          </cell>
          <cell r="Z107">
            <v>6.5972222222222222E-3</v>
          </cell>
          <cell r="AA107" t="str">
            <v>Joel Eaves Butterworth</v>
          </cell>
          <cell r="AB107" t="str">
            <v>Grayrigg CE</v>
          </cell>
        </row>
        <row r="108">
          <cell r="Y108">
            <v>105</v>
          </cell>
          <cell r="Z108">
            <v>7.1412037037037043E-3</v>
          </cell>
          <cell r="AA108" t="str">
            <v>Finley Smith</v>
          </cell>
          <cell r="AB108" t="str">
            <v>Stramongate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5 Girls</v>
          </cell>
        </row>
        <row r="4">
          <cell r="F4" t="str">
            <v>Year 5 Boys</v>
          </cell>
        </row>
      </sheetData>
      <sheetData sheetId="1"/>
      <sheetData sheetId="2">
        <row r="3">
          <cell r="Q3" t="str">
            <v xml:space="preserve">Time </v>
          </cell>
          <cell r="R3" t="str">
            <v>Name</v>
          </cell>
          <cell r="S3" t="str">
            <v>Team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6 Girls</v>
          </cell>
        </row>
        <row r="4">
          <cell r="F4" t="str">
            <v>Year 6 Boys</v>
          </cell>
        </row>
      </sheetData>
      <sheetData sheetId="1"/>
      <sheetData sheetId="2">
        <row r="3">
          <cell r="Q3" t="str">
            <v xml:space="preserve">Time </v>
          </cell>
          <cell r="R3" t="str">
            <v>Name</v>
          </cell>
          <cell r="S3" t="str">
            <v>Team</v>
          </cell>
          <cell r="Y3" t="str">
            <v>Pos in race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 refreshError="1"/>
      <sheetData sheetId="1" refreshError="1"/>
      <sheetData sheetId="2">
        <row r="61">
          <cell r="AH61">
            <v>58</v>
          </cell>
          <cell r="AI61">
            <v>9.8379629629629633E-3</v>
          </cell>
          <cell r="AJ61" t="str">
            <v>Jolie Hayton</v>
          </cell>
          <cell r="AK61" t="str">
            <v>Heron Hill</v>
          </cell>
        </row>
        <row r="62">
          <cell r="AH62">
            <v>59</v>
          </cell>
          <cell r="AI62">
            <v>9.8726851851851857E-3</v>
          </cell>
          <cell r="AJ62" t="str">
            <v>Cassie Jennings</v>
          </cell>
          <cell r="AK62" t="str">
            <v>Dean Gibson</v>
          </cell>
        </row>
        <row r="63">
          <cell r="AH63">
            <v>60</v>
          </cell>
          <cell r="AI63">
            <v>9.8842592592592576E-3</v>
          </cell>
          <cell r="AJ63" t="str">
            <v>Livi Towe</v>
          </cell>
          <cell r="AK63" t="str">
            <v>Stramongate</v>
          </cell>
        </row>
        <row r="64">
          <cell r="AH64">
            <v>61</v>
          </cell>
          <cell r="AI64">
            <v>9.9305555555555553E-3</v>
          </cell>
          <cell r="AJ64" t="str">
            <v>Ziva Scott</v>
          </cell>
          <cell r="AK64" t="str">
            <v>Windermere School</v>
          </cell>
        </row>
        <row r="65">
          <cell r="AH65">
            <v>62</v>
          </cell>
          <cell r="AI65">
            <v>9.9537037037037042E-3</v>
          </cell>
          <cell r="AJ65" t="str">
            <v>Lizzy Wood</v>
          </cell>
          <cell r="AK65" t="str">
            <v>Stramongate</v>
          </cell>
        </row>
        <row r="66">
          <cell r="AH66">
            <v>63</v>
          </cell>
          <cell r="AI66">
            <v>9.9884259259259266E-3</v>
          </cell>
          <cell r="AJ66" t="str">
            <v>Beth Noblet</v>
          </cell>
          <cell r="AK66" t="str">
            <v>St Mary's, Kirkby Lonsdale</v>
          </cell>
        </row>
        <row r="67">
          <cell r="AH67">
            <v>64</v>
          </cell>
          <cell r="AI67">
            <v>1.0069444444444445E-2</v>
          </cell>
          <cell r="AJ67" t="str">
            <v>Freya Gardner</v>
          </cell>
          <cell r="AK67" t="str">
            <v>Sedbergh Primary</v>
          </cell>
        </row>
        <row r="68">
          <cell r="AH68">
            <v>65</v>
          </cell>
          <cell r="AI68">
            <v>1.03125E-2</v>
          </cell>
          <cell r="AJ68" t="str">
            <v>Jessica Brown</v>
          </cell>
          <cell r="AK68" t="str">
            <v>Hawkshead</v>
          </cell>
        </row>
        <row r="69">
          <cell r="AH69">
            <v>66</v>
          </cell>
          <cell r="AI69">
            <v>1.0474537037037037E-2</v>
          </cell>
          <cell r="AJ69" t="str">
            <v>Anna Preston</v>
          </cell>
          <cell r="AK69" t="str">
            <v>Vicarage Park B</v>
          </cell>
        </row>
        <row r="70">
          <cell r="AH70">
            <v>67</v>
          </cell>
          <cell r="AI70">
            <v>1.050925925925926E-2</v>
          </cell>
          <cell r="AJ70" t="str">
            <v>Zara Gornall</v>
          </cell>
          <cell r="AK70" t="str">
            <v>Dent CE</v>
          </cell>
        </row>
        <row r="71">
          <cell r="AH71">
            <v>68</v>
          </cell>
          <cell r="AI71">
            <v>1.0613425925925927E-2</v>
          </cell>
          <cell r="AJ71" t="str">
            <v>Elisha Hill</v>
          </cell>
          <cell r="AK71" t="str">
            <v>Grange CE</v>
          </cell>
        </row>
        <row r="72">
          <cell r="AH72">
            <v>69</v>
          </cell>
          <cell r="AI72">
            <v>1.064814814814815E-2</v>
          </cell>
          <cell r="AJ72" t="str">
            <v>Connie Greenup</v>
          </cell>
          <cell r="AK72" t="str">
            <v>Vicarage Park A</v>
          </cell>
        </row>
        <row r="73">
          <cell r="AH73">
            <v>70</v>
          </cell>
          <cell r="AI73">
            <v>1.0717592592592593E-2</v>
          </cell>
          <cell r="AJ73" t="str">
            <v>Sophie Harding</v>
          </cell>
          <cell r="AK73" t="str">
            <v>Arnside National</v>
          </cell>
        </row>
        <row r="74">
          <cell r="AH74">
            <v>71</v>
          </cell>
          <cell r="AI74">
            <v>1.0752314814814814E-2</v>
          </cell>
          <cell r="AJ74" t="str">
            <v>Lily Fraser</v>
          </cell>
          <cell r="AK74" t="str">
            <v>Vicarage Park A</v>
          </cell>
        </row>
        <row r="75">
          <cell r="AH75">
            <v>72</v>
          </cell>
          <cell r="AI75">
            <v>1.0833333333333334E-2</v>
          </cell>
          <cell r="AJ75" t="str">
            <v>Elizabeth Hartley</v>
          </cell>
          <cell r="AK75" t="str">
            <v>Sedbergh Primary</v>
          </cell>
        </row>
        <row r="76">
          <cell r="AH76">
            <v>73</v>
          </cell>
          <cell r="AI76">
            <v>1.0856481481481481E-2</v>
          </cell>
          <cell r="AJ76" t="str">
            <v>Ella Lewis</v>
          </cell>
          <cell r="AK76" t="str">
            <v>Dent CE</v>
          </cell>
        </row>
        <row r="77">
          <cell r="AH77">
            <v>74</v>
          </cell>
          <cell r="AI77" t="str">
            <v/>
          </cell>
          <cell r="AJ77" t="str">
            <v/>
          </cell>
          <cell r="AK77" t="str">
            <v/>
          </cell>
        </row>
        <row r="78">
          <cell r="AH78">
            <v>75</v>
          </cell>
          <cell r="AI78" t="str">
            <v/>
          </cell>
          <cell r="AJ78" t="str">
            <v/>
          </cell>
          <cell r="AK78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workbookViewId="0">
      <selection activeCell="H19" sqref="H19"/>
    </sheetView>
  </sheetViews>
  <sheetFormatPr defaultRowHeight="15" x14ac:dyDescent="0.25"/>
  <cols>
    <col min="2" max="2" width="9.140625" style="14"/>
    <col min="3" max="3" width="23.140625" customWidth="1"/>
    <col min="4" max="4" width="9.42578125" customWidth="1"/>
    <col min="8" max="8" width="27.140625" customWidth="1"/>
    <col min="9" max="9" width="9.140625" style="14"/>
  </cols>
  <sheetData>
    <row r="1" spans="1:9" ht="26.25" x14ac:dyDescent="0.4">
      <c r="A1" s="1" t="str">
        <f>CONCATENATE(__________cat1," Results")</f>
        <v>Year 3/4 Girls Results</v>
      </c>
      <c r="B1" s="12"/>
      <c r="C1" s="8"/>
      <c r="D1" s="10"/>
    </row>
    <row r="2" spans="1:9" ht="15.75" x14ac:dyDescent="0.25">
      <c r="A2" s="35"/>
      <c r="B2" s="35"/>
      <c r="C2" s="35"/>
      <c r="D2" s="35"/>
    </row>
    <row r="3" spans="1:9" ht="20.25" x14ac:dyDescent="0.3">
      <c r="A3" s="36" t="s">
        <v>0</v>
      </c>
      <c r="B3" s="37"/>
      <c r="C3" s="37"/>
      <c r="D3" s="37"/>
    </row>
    <row r="4" spans="1:9" ht="15.75" x14ac:dyDescent="0.25">
      <c r="A4" s="3"/>
      <c r="B4" s="2"/>
      <c r="C4" s="9"/>
      <c r="D4" s="6"/>
    </row>
    <row r="5" spans="1:9" ht="15.75" x14ac:dyDescent="0.25">
      <c r="A5" s="4"/>
      <c r="B5" s="13" t="str">
        <f>[1]Finish!Q3</f>
        <v xml:space="preserve">Time </v>
      </c>
      <c r="C5" s="9" t="str">
        <f>[1]Finish!R3</f>
        <v>Name</v>
      </c>
      <c r="D5" s="6" t="str">
        <f>[1]Finish!S3</f>
        <v>Team</v>
      </c>
      <c r="G5" s="15"/>
      <c r="H5" s="15" t="s">
        <v>1</v>
      </c>
      <c r="I5" s="16" t="s">
        <v>16</v>
      </c>
    </row>
    <row r="6" spans="1:9" ht="15.75" x14ac:dyDescent="0.25">
      <c r="A6" s="4">
        <v>1</v>
      </c>
      <c r="B6" s="13">
        <v>4.8842592592592592E-3</v>
      </c>
      <c r="C6" s="17" t="s">
        <v>18</v>
      </c>
      <c r="D6" s="18" t="s">
        <v>19</v>
      </c>
      <c r="E6" s="19"/>
      <c r="F6" s="19"/>
      <c r="G6" s="15">
        <v>1</v>
      </c>
      <c r="H6" s="15" t="s">
        <v>4</v>
      </c>
      <c r="I6" s="16">
        <v>33</v>
      </c>
    </row>
    <row r="7" spans="1:9" ht="15.75" x14ac:dyDescent="0.25">
      <c r="A7" s="4">
        <v>2</v>
      </c>
      <c r="B7" s="13">
        <v>4.9305555555555552E-3</v>
      </c>
      <c r="C7" s="17" t="s">
        <v>20</v>
      </c>
      <c r="D7" s="18" t="s">
        <v>4</v>
      </c>
      <c r="E7" s="19"/>
      <c r="F7" s="19"/>
      <c r="G7" s="15">
        <v>2</v>
      </c>
      <c r="H7" s="15" t="s">
        <v>2</v>
      </c>
      <c r="I7" s="16">
        <v>61</v>
      </c>
    </row>
    <row r="8" spans="1:9" ht="15.75" x14ac:dyDescent="0.25">
      <c r="A8" s="4">
        <v>3</v>
      </c>
      <c r="B8" s="13">
        <v>4.9421296296296288E-3</v>
      </c>
      <c r="C8" s="17" t="s">
        <v>21</v>
      </c>
      <c r="D8" s="18" t="s">
        <v>22</v>
      </c>
      <c r="E8" s="19"/>
      <c r="F8" s="19"/>
      <c r="G8" s="15">
        <v>3</v>
      </c>
      <c r="H8" s="15" t="s">
        <v>8</v>
      </c>
      <c r="I8" s="16">
        <v>70</v>
      </c>
    </row>
    <row r="9" spans="1:9" ht="15.75" x14ac:dyDescent="0.25">
      <c r="A9" s="4">
        <v>4</v>
      </c>
      <c r="B9" s="13">
        <v>5.0925925925925921E-3</v>
      </c>
      <c r="C9" s="17" t="s">
        <v>23</v>
      </c>
      <c r="D9" s="18" t="s">
        <v>2</v>
      </c>
      <c r="E9" s="19"/>
      <c r="F9" s="19"/>
      <c r="G9" s="15">
        <v>4</v>
      </c>
      <c r="H9" s="15" t="s">
        <v>37</v>
      </c>
      <c r="I9" s="16">
        <v>100</v>
      </c>
    </row>
    <row r="10" spans="1:9" ht="15.75" x14ac:dyDescent="0.25">
      <c r="A10" s="4">
        <v>5</v>
      </c>
      <c r="B10" s="13">
        <v>5.115740740740741E-3</v>
      </c>
      <c r="C10" s="17" t="s">
        <v>24</v>
      </c>
      <c r="D10" s="18" t="s">
        <v>9</v>
      </c>
      <c r="E10" s="19"/>
      <c r="F10" s="19"/>
      <c r="G10" s="15"/>
      <c r="H10" s="15"/>
      <c r="I10" s="16"/>
    </row>
    <row r="11" spans="1:9" ht="15.75" x14ac:dyDescent="0.25">
      <c r="A11" s="4">
        <v>6</v>
      </c>
      <c r="B11" s="13">
        <v>5.1273148148148146E-3</v>
      </c>
      <c r="C11" s="17" t="s">
        <v>25</v>
      </c>
      <c r="D11" s="18" t="s">
        <v>19</v>
      </c>
      <c r="E11" s="19"/>
      <c r="F11" s="19"/>
      <c r="G11" s="15"/>
      <c r="H11" s="15"/>
      <c r="I11" s="16"/>
    </row>
    <row r="12" spans="1:9" ht="15.75" x14ac:dyDescent="0.25">
      <c r="A12" s="4">
        <v>7</v>
      </c>
      <c r="B12" s="13">
        <v>5.138888888888889E-3</v>
      </c>
      <c r="C12" s="17" t="s">
        <v>26</v>
      </c>
      <c r="D12" s="18" t="s">
        <v>4</v>
      </c>
      <c r="E12" s="19"/>
      <c r="F12" s="19"/>
      <c r="G12" s="15"/>
      <c r="H12" s="15"/>
      <c r="I12" s="16"/>
    </row>
    <row r="13" spans="1:9" ht="15.75" x14ac:dyDescent="0.25">
      <c r="A13" s="4">
        <v>8</v>
      </c>
      <c r="B13" s="13">
        <v>5.1967592592592595E-3</v>
      </c>
      <c r="C13" s="17" t="s">
        <v>27</v>
      </c>
      <c r="D13" s="18" t="s">
        <v>4</v>
      </c>
      <c r="E13" s="19"/>
      <c r="F13" s="19"/>
      <c r="G13" s="15"/>
      <c r="H13" s="15"/>
      <c r="I13" s="16"/>
    </row>
    <row r="14" spans="1:9" ht="15.75" x14ac:dyDescent="0.25">
      <c r="A14" s="4">
        <v>9</v>
      </c>
      <c r="B14" s="13">
        <v>5.208333333333333E-3</v>
      </c>
      <c r="C14" s="17" t="s">
        <v>28</v>
      </c>
      <c r="D14" s="18" t="s">
        <v>6</v>
      </c>
      <c r="E14" s="19"/>
      <c r="F14" s="19"/>
      <c r="G14" s="15"/>
      <c r="H14" s="15"/>
      <c r="I14" s="16"/>
    </row>
    <row r="15" spans="1:9" ht="15.75" x14ac:dyDescent="0.25">
      <c r="A15" s="4">
        <v>10</v>
      </c>
      <c r="B15" s="13">
        <v>5.3009259259259251E-3</v>
      </c>
      <c r="C15" s="17" t="s">
        <v>29</v>
      </c>
      <c r="D15" s="18" t="s">
        <v>2</v>
      </c>
      <c r="E15" s="19"/>
      <c r="F15" s="19"/>
      <c r="G15" s="15"/>
      <c r="H15" s="15"/>
      <c r="I15" s="16"/>
    </row>
    <row r="16" spans="1:9" ht="15.75" x14ac:dyDescent="0.25">
      <c r="A16" s="4">
        <v>11</v>
      </c>
      <c r="B16" s="13">
        <v>5.3587962962962964E-3</v>
      </c>
      <c r="C16" s="17" t="s">
        <v>30</v>
      </c>
      <c r="D16" s="18" t="s">
        <v>31</v>
      </c>
      <c r="E16" s="19"/>
      <c r="F16" s="19"/>
      <c r="G16" s="15"/>
      <c r="H16" s="15"/>
      <c r="I16" s="16"/>
    </row>
    <row r="17" spans="1:9" ht="15.75" x14ac:dyDescent="0.25">
      <c r="A17" s="4">
        <v>12</v>
      </c>
      <c r="B17" s="13">
        <v>5.37037037037037E-3</v>
      </c>
      <c r="C17" s="17" t="s">
        <v>32</v>
      </c>
      <c r="D17" s="18" t="s">
        <v>33</v>
      </c>
      <c r="E17" s="19"/>
      <c r="F17" s="19"/>
      <c r="G17" s="15"/>
      <c r="H17" s="15"/>
      <c r="I17" s="16"/>
    </row>
    <row r="18" spans="1:9" ht="15.75" x14ac:dyDescent="0.25">
      <c r="A18" s="4">
        <v>13</v>
      </c>
      <c r="B18" s="13">
        <v>5.4166666666666669E-3</v>
      </c>
      <c r="C18" s="17" t="s">
        <v>34</v>
      </c>
      <c r="D18" s="18" t="s">
        <v>8</v>
      </c>
      <c r="E18" s="19"/>
      <c r="F18" s="19"/>
    </row>
    <row r="19" spans="1:9" ht="15.75" x14ac:dyDescent="0.25">
      <c r="A19" s="4">
        <v>14</v>
      </c>
      <c r="B19" s="13">
        <v>5.4398148148148149E-3</v>
      </c>
      <c r="C19" s="17" t="s">
        <v>35</v>
      </c>
      <c r="D19" s="18" t="s">
        <v>8</v>
      </c>
      <c r="E19" s="19"/>
      <c r="F19" s="19"/>
    </row>
    <row r="20" spans="1:9" ht="15.75" x14ac:dyDescent="0.25">
      <c r="A20" s="4">
        <v>15</v>
      </c>
      <c r="B20" s="13">
        <v>5.4513888888888884E-3</v>
      </c>
      <c r="C20" s="17" t="s">
        <v>36</v>
      </c>
      <c r="D20" s="18" t="s">
        <v>37</v>
      </c>
      <c r="E20" s="19"/>
      <c r="F20" s="19"/>
    </row>
    <row r="21" spans="1:9" ht="15.75" x14ac:dyDescent="0.25">
      <c r="A21" s="4">
        <v>16</v>
      </c>
      <c r="B21" s="13">
        <v>5.4513888888888884E-3</v>
      </c>
      <c r="C21" s="17" t="s">
        <v>38</v>
      </c>
      <c r="D21" s="18" t="s">
        <v>4</v>
      </c>
      <c r="E21" s="19"/>
      <c r="F21" s="19"/>
    </row>
    <row r="22" spans="1:9" ht="15.75" x14ac:dyDescent="0.25">
      <c r="A22" s="4">
        <v>17</v>
      </c>
      <c r="B22" s="13">
        <v>5.4629629629629637E-3</v>
      </c>
      <c r="C22" s="20" t="s">
        <v>39</v>
      </c>
      <c r="D22" s="21" t="s">
        <v>12</v>
      </c>
      <c r="E22" s="22"/>
      <c r="F22" s="22"/>
    </row>
    <row r="23" spans="1:9" ht="15.75" x14ac:dyDescent="0.25">
      <c r="A23" s="4">
        <v>18</v>
      </c>
      <c r="B23" s="13">
        <v>5.4629629629629637E-3</v>
      </c>
      <c r="C23" s="20" t="s">
        <v>40</v>
      </c>
      <c r="D23" s="21" t="s">
        <v>2</v>
      </c>
      <c r="E23" s="22"/>
      <c r="F23" s="22"/>
    </row>
    <row r="24" spans="1:9" ht="15.75" x14ac:dyDescent="0.25">
      <c r="A24" s="4">
        <v>19</v>
      </c>
      <c r="B24" s="13">
        <v>5.4745370370370373E-3</v>
      </c>
      <c r="C24" s="20" t="s">
        <v>41</v>
      </c>
      <c r="D24" s="21" t="s">
        <v>42</v>
      </c>
      <c r="E24" s="22"/>
      <c r="F24" s="22"/>
    </row>
    <row r="25" spans="1:9" ht="15.75" x14ac:dyDescent="0.25">
      <c r="A25" s="4">
        <v>20</v>
      </c>
      <c r="B25" s="13">
        <v>5.5092592592592589E-3</v>
      </c>
      <c r="C25" s="20" t="s">
        <v>43</v>
      </c>
      <c r="D25" s="21" t="s">
        <v>4</v>
      </c>
      <c r="E25" s="22"/>
      <c r="F25" s="22"/>
    </row>
    <row r="26" spans="1:9" ht="15.75" x14ac:dyDescent="0.25">
      <c r="A26" s="4">
        <v>21</v>
      </c>
      <c r="B26" s="13">
        <v>5.6134259259259271E-3</v>
      </c>
      <c r="C26" s="9" t="s">
        <v>44</v>
      </c>
      <c r="D26" s="6" t="s">
        <v>8</v>
      </c>
    </row>
    <row r="27" spans="1:9" ht="15.75" x14ac:dyDescent="0.25">
      <c r="A27" s="4">
        <v>22</v>
      </c>
      <c r="B27" s="13">
        <v>5.6249999999999989E-3</v>
      </c>
      <c r="C27" s="9" t="s">
        <v>45</v>
      </c>
      <c r="D27" s="6" t="s">
        <v>8</v>
      </c>
    </row>
    <row r="28" spans="1:9" ht="15.75" x14ac:dyDescent="0.25">
      <c r="A28" s="4">
        <v>23</v>
      </c>
      <c r="B28" s="13">
        <v>5.6365740740740742E-3</v>
      </c>
      <c r="C28" s="9" t="s">
        <v>46</v>
      </c>
      <c r="D28" s="6" t="s">
        <v>12</v>
      </c>
    </row>
    <row r="29" spans="1:9" ht="15.75" x14ac:dyDescent="0.25">
      <c r="A29" s="4">
        <v>24</v>
      </c>
      <c r="B29" s="13">
        <v>5.6597222222222222E-3</v>
      </c>
      <c r="C29" s="9" t="s">
        <v>47</v>
      </c>
      <c r="D29" s="6" t="s">
        <v>37</v>
      </c>
    </row>
    <row r="30" spans="1:9" ht="15.75" x14ac:dyDescent="0.25">
      <c r="A30" s="4">
        <v>25</v>
      </c>
      <c r="B30" s="13">
        <v>5.6712962962962958E-3</v>
      </c>
      <c r="C30" s="9" t="s">
        <v>48</v>
      </c>
      <c r="D30" s="6" t="s">
        <v>49</v>
      </c>
    </row>
    <row r="31" spans="1:9" ht="15.75" x14ac:dyDescent="0.25">
      <c r="A31" s="4">
        <v>26</v>
      </c>
      <c r="B31" s="13">
        <v>5.6828703703703702E-3</v>
      </c>
      <c r="C31" s="9" t="s">
        <v>50</v>
      </c>
      <c r="D31" s="6" t="s">
        <v>8</v>
      </c>
    </row>
    <row r="32" spans="1:9" ht="15.75" x14ac:dyDescent="0.25">
      <c r="A32" s="4">
        <v>27</v>
      </c>
      <c r="B32" s="13">
        <v>5.6944444444444438E-3</v>
      </c>
      <c r="C32" s="9" t="s">
        <v>51</v>
      </c>
      <c r="D32" s="6" t="s">
        <v>49</v>
      </c>
    </row>
    <row r="33" spans="1:4" ht="15.75" x14ac:dyDescent="0.25">
      <c r="A33" s="4">
        <v>28</v>
      </c>
      <c r="B33" s="13">
        <v>5.7407407407407416E-3</v>
      </c>
      <c r="C33" s="9" t="s">
        <v>52</v>
      </c>
      <c r="D33" s="6" t="s">
        <v>37</v>
      </c>
    </row>
    <row r="34" spans="1:4" ht="15.75" x14ac:dyDescent="0.25">
      <c r="A34" s="4">
        <v>29</v>
      </c>
      <c r="B34" s="13">
        <v>5.7523148148148143E-3</v>
      </c>
      <c r="C34" s="9" t="s">
        <v>53</v>
      </c>
      <c r="D34" s="6" t="s">
        <v>2</v>
      </c>
    </row>
    <row r="35" spans="1:4" ht="15.75" x14ac:dyDescent="0.25">
      <c r="A35" s="4">
        <v>30</v>
      </c>
      <c r="B35" s="13">
        <v>5.7986111111111112E-3</v>
      </c>
      <c r="C35" s="9" t="s">
        <v>54</v>
      </c>
      <c r="D35" s="6" t="s">
        <v>9</v>
      </c>
    </row>
    <row r="36" spans="1:4" ht="15.75" x14ac:dyDescent="0.25">
      <c r="A36" s="4">
        <v>31</v>
      </c>
      <c r="B36" s="13">
        <v>5.8333333333333336E-3</v>
      </c>
      <c r="C36" s="9" t="s">
        <v>55</v>
      </c>
      <c r="D36" s="6" t="s">
        <v>6</v>
      </c>
    </row>
    <row r="37" spans="1:4" ht="15.75" x14ac:dyDescent="0.25">
      <c r="A37" s="4">
        <v>32</v>
      </c>
      <c r="B37" s="13">
        <v>5.8796296296296296E-3</v>
      </c>
      <c r="C37" s="9" t="s">
        <v>56</v>
      </c>
      <c r="D37" s="6" t="s">
        <v>4</v>
      </c>
    </row>
    <row r="38" spans="1:4" ht="15.75" x14ac:dyDescent="0.25">
      <c r="A38" s="4">
        <v>33</v>
      </c>
      <c r="B38" s="13">
        <v>5.8912037037037032E-3</v>
      </c>
      <c r="C38" s="9" t="s">
        <v>57</v>
      </c>
      <c r="D38" s="6" t="s">
        <v>37</v>
      </c>
    </row>
    <row r="39" spans="1:4" ht="15.75" x14ac:dyDescent="0.25">
      <c r="A39" s="4">
        <v>34</v>
      </c>
      <c r="B39" s="13">
        <v>5.8912037037037032E-3</v>
      </c>
      <c r="C39" s="9" t="s">
        <v>58</v>
      </c>
      <c r="D39" s="6" t="s">
        <v>37</v>
      </c>
    </row>
    <row r="40" spans="1:4" ht="15.75" x14ac:dyDescent="0.25">
      <c r="A40" s="4">
        <v>35</v>
      </c>
      <c r="B40" s="13">
        <v>5.9027777777777776E-3</v>
      </c>
      <c r="C40" s="9" t="s">
        <v>59</v>
      </c>
      <c r="D40" s="6" t="s">
        <v>5</v>
      </c>
    </row>
    <row r="41" spans="1:4" ht="15.75" x14ac:dyDescent="0.25">
      <c r="A41" s="4">
        <v>36</v>
      </c>
      <c r="B41" s="13">
        <v>5.9606481481481489E-3</v>
      </c>
      <c r="C41" s="9" t="s">
        <v>60</v>
      </c>
      <c r="D41" s="6" t="s">
        <v>14</v>
      </c>
    </row>
    <row r="42" spans="1:4" ht="15.75" x14ac:dyDescent="0.25">
      <c r="A42" s="4">
        <v>37</v>
      </c>
      <c r="B42" s="13">
        <v>5.9722222222222225E-3</v>
      </c>
      <c r="C42" s="9" t="s">
        <v>61</v>
      </c>
      <c r="D42" s="6" t="s">
        <v>6</v>
      </c>
    </row>
    <row r="43" spans="1:4" ht="15.75" x14ac:dyDescent="0.25">
      <c r="A43" s="4">
        <v>38</v>
      </c>
      <c r="B43" s="13">
        <v>5.9953703703703697E-3</v>
      </c>
      <c r="C43" s="9" t="s">
        <v>62</v>
      </c>
      <c r="D43" s="6" t="s">
        <v>2</v>
      </c>
    </row>
    <row r="44" spans="1:4" ht="15.75" x14ac:dyDescent="0.25">
      <c r="A44" s="4">
        <v>39</v>
      </c>
      <c r="B44" s="13">
        <v>5.9953703703703697E-3</v>
      </c>
      <c r="C44" s="9" t="s">
        <v>63</v>
      </c>
      <c r="D44" s="6" t="s">
        <v>11</v>
      </c>
    </row>
    <row r="45" spans="1:4" ht="15.75" x14ac:dyDescent="0.25">
      <c r="A45" s="4">
        <v>40</v>
      </c>
      <c r="B45" s="13">
        <v>6.0185185185185177E-3</v>
      </c>
      <c r="C45" s="9" t="s">
        <v>64</v>
      </c>
      <c r="D45" s="6" t="s">
        <v>11</v>
      </c>
    </row>
    <row r="46" spans="1:4" ht="15.75" x14ac:dyDescent="0.25">
      <c r="A46" s="4">
        <v>41</v>
      </c>
      <c r="B46" s="13">
        <v>6.053240740740741E-3</v>
      </c>
      <c r="C46" s="9" t="s">
        <v>65</v>
      </c>
      <c r="D46" s="6" t="s">
        <v>15</v>
      </c>
    </row>
    <row r="47" spans="1:4" ht="15.75" x14ac:dyDescent="0.25">
      <c r="A47" s="4">
        <v>42</v>
      </c>
      <c r="B47" s="13">
        <v>6.076388888888889E-3</v>
      </c>
      <c r="C47" s="9" t="s">
        <v>66</v>
      </c>
      <c r="D47" s="6" t="s">
        <v>2</v>
      </c>
    </row>
    <row r="48" spans="1:4" ht="15.75" x14ac:dyDescent="0.25">
      <c r="A48" s="4">
        <v>43</v>
      </c>
      <c r="B48" s="13">
        <v>6.1111111111111114E-3</v>
      </c>
      <c r="C48" s="9" t="s">
        <v>67</v>
      </c>
      <c r="D48" s="6" t="s">
        <v>37</v>
      </c>
    </row>
    <row r="49" spans="1:4" ht="15.75" x14ac:dyDescent="0.25">
      <c r="A49" s="4">
        <v>44</v>
      </c>
      <c r="B49" s="13">
        <v>6.145833333333333E-3</v>
      </c>
      <c r="C49" s="9" t="s">
        <v>68</v>
      </c>
      <c r="D49" s="6" t="s">
        <v>15</v>
      </c>
    </row>
    <row r="50" spans="1:4" ht="15.75" x14ac:dyDescent="0.25">
      <c r="A50" s="4">
        <v>45</v>
      </c>
      <c r="B50" s="13">
        <v>6.168981481481481E-3</v>
      </c>
      <c r="C50" s="9" t="s">
        <v>69</v>
      </c>
      <c r="D50" s="6" t="s">
        <v>31</v>
      </c>
    </row>
    <row r="51" spans="1:4" ht="15.75" x14ac:dyDescent="0.25">
      <c r="A51" s="4">
        <v>46</v>
      </c>
      <c r="B51" s="13">
        <v>6.1805555555555563E-3</v>
      </c>
      <c r="C51" s="9" t="s">
        <v>70</v>
      </c>
      <c r="D51" s="6" t="s">
        <v>31</v>
      </c>
    </row>
    <row r="52" spans="1:4" ht="15.75" x14ac:dyDescent="0.25">
      <c r="A52" s="4">
        <v>47</v>
      </c>
      <c r="B52" s="13">
        <v>6.215277777777777E-3</v>
      </c>
      <c r="C52" s="9" t="s">
        <v>71</v>
      </c>
      <c r="D52" s="6" t="s">
        <v>9</v>
      </c>
    </row>
    <row r="53" spans="1:4" ht="15.75" x14ac:dyDescent="0.25">
      <c r="A53" s="4">
        <v>48</v>
      </c>
      <c r="B53" s="13">
        <v>6.2615740740740748E-3</v>
      </c>
      <c r="C53" s="9" t="s">
        <v>72</v>
      </c>
      <c r="D53" s="6" t="s">
        <v>73</v>
      </c>
    </row>
    <row r="54" spans="1:4" ht="15.75" x14ac:dyDescent="0.25">
      <c r="A54" s="4">
        <v>49</v>
      </c>
      <c r="B54" s="13">
        <v>6.2847222222222228E-3</v>
      </c>
      <c r="C54" s="9" t="s">
        <v>74</v>
      </c>
      <c r="D54" s="6" t="s">
        <v>75</v>
      </c>
    </row>
    <row r="55" spans="1:4" ht="15.75" x14ac:dyDescent="0.25">
      <c r="A55" s="4">
        <v>50</v>
      </c>
      <c r="B55" s="13">
        <v>6.3078703703703708E-3</v>
      </c>
      <c r="C55" s="9" t="s">
        <v>76</v>
      </c>
      <c r="D55" s="6" t="s">
        <v>15</v>
      </c>
    </row>
    <row r="56" spans="1:4" ht="15.75" x14ac:dyDescent="0.25">
      <c r="A56" s="4">
        <v>51</v>
      </c>
      <c r="B56" s="13">
        <v>6.3194444444444444E-3</v>
      </c>
      <c r="C56" s="9" t="s">
        <v>77</v>
      </c>
      <c r="D56" s="6" t="s">
        <v>15</v>
      </c>
    </row>
    <row r="57" spans="1:4" ht="15.75" x14ac:dyDescent="0.25">
      <c r="A57" s="4">
        <v>52</v>
      </c>
      <c r="B57" s="13">
        <v>6.3310185185185197E-3</v>
      </c>
      <c r="C57" s="9" t="s">
        <v>78</v>
      </c>
      <c r="D57" s="6" t="s">
        <v>42</v>
      </c>
    </row>
    <row r="58" spans="1:4" ht="15.75" x14ac:dyDescent="0.25">
      <c r="A58" s="4">
        <v>53</v>
      </c>
      <c r="B58" s="13">
        <v>6.3425925925925915E-3</v>
      </c>
      <c r="C58" s="9" t="s">
        <v>79</v>
      </c>
      <c r="D58" s="6" t="s">
        <v>42</v>
      </c>
    </row>
    <row r="59" spans="1:4" ht="15.75" x14ac:dyDescent="0.25">
      <c r="A59" s="4">
        <v>54</v>
      </c>
      <c r="B59" s="13">
        <v>6.3541666666666668E-3</v>
      </c>
      <c r="C59" s="9" t="s">
        <v>80</v>
      </c>
      <c r="D59" s="6" t="s">
        <v>22</v>
      </c>
    </row>
    <row r="60" spans="1:4" ht="15.75" x14ac:dyDescent="0.25">
      <c r="A60" s="4">
        <v>55</v>
      </c>
      <c r="B60" s="13">
        <v>6.3888888888888884E-3</v>
      </c>
      <c r="C60" s="9" t="s">
        <v>81</v>
      </c>
      <c r="D60" s="6" t="s">
        <v>73</v>
      </c>
    </row>
    <row r="61" spans="1:4" ht="15.75" x14ac:dyDescent="0.25">
      <c r="A61" s="4">
        <v>56</v>
      </c>
      <c r="B61" s="13">
        <v>6.4004629629629628E-3</v>
      </c>
      <c r="C61" s="9" t="s">
        <v>82</v>
      </c>
      <c r="D61" s="6" t="s">
        <v>6</v>
      </c>
    </row>
    <row r="62" spans="1:4" ht="15.75" x14ac:dyDescent="0.25">
      <c r="A62" s="4">
        <v>57</v>
      </c>
      <c r="B62" s="13">
        <v>6.4236111111111117E-3</v>
      </c>
      <c r="C62" s="9" t="s">
        <v>83</v>
      </c>
      <c r="D62" s="6" t="s">
        <v>15</v>
      </c>
    </row>
    <row r="63" spans="1:4" ht="15.75" x14ac:dyDescent="0.25">
      <c r="A63" s="4">
        <v>58</v>
      </c>
      <c r="B63" s="13">
        <v>6.4351851851851861E-3</v>
      </c>
      <c r="C63" s="9" t="s">
        <v>84</v>
      </c>
      <c r="D63" s="6" t="s">
        <v>49</v>
      </c>
    </row>
    <row r="64" spans="1:4" ht="15.75" x14ac:dyDescent="0.25">
      <c r="A64" s="4">
        <v>59</v>
      </c>
      <c r="B64" s="13">
        <v>6.4583333333333333E-3</v>
      </c>
      <c r="C64" s="9" t="s">
        <v>85</v>
      </c>
      <c r="D64" s="6" t="s">
        <v>14</v>
      </c>
    </row>
    <row r="65" spans="1:4" ht="15.75" x14ac:dyDescent="0.25">
      <c r="A65" s="4">
        <v>60</v>
      </c>
      <c r="B65" s="13">
        <v>6.5046296296296302E-3</v>
      </c>
      <c r="C65" s="9" t="s">
        <v>86</v>
      </c>
      <c r="D65" s="6" t="s">
        <v>22</v>
      </c>
    </row>
    <row r="66" spans="1:4" ht="15.75" x14ac:dyDescent="0.25">
      <c r="A66" s="4">
        <v>61</v>
      </c>
      <c r="B66" s="13">
        <v>6.5162037037037037E-3</v>
      </c>
      <c r="C66" s="9" t="s">
        <v>87</v>
      </c>
      <c r="D66" s="6" t="s">
        <v>10</v>
      </c>
    </row>
    <row r="67" spans="1:4" ht="15.75" x14ac:dyDescent="0.25">
      <c r="A67" s="4">
        <v>62</v>
      </c>
      <c r="B67" s="13">
        <v>6.5740740740740733E-3</v>
      </c>
      <c r="C67" s="9" t="s">
        <v>88</v>
      </c>
      <c r="D67" s="6" t="s">
        <v>6</v>
      </c>
    </row>
    <row r="68" spans="1:4" ht="15.75" x14ac:dyDescent="0.25">
      <c r="A68" s="4">
        <v>63</v>
      </c>
      <c r="B68" s="13">
        <v>6.6782407407407415E-3</v>
      </c>
      <c r="C68" s="9" t="s">
        <v>89</v>
      </c>
      <c r="D68" s="6" t="s">
        <v>8</v>
      </c>
    </row>
    <row r="69" spans="1:4" ht="15.75" x14ac:dyDescent="0.25">
      <c r="A69" s="4">
        <v>64</v>
      </c>
      <c r="B69" s="13">
        <v>6.782407407407408E-3</v>
      </c>
      <c r="C69" s="9" t="s">
        <v>90</v>
      </c>
      <c r="D69" s="6" t="s">
        <v>10</v>
      </c>
    </row>
    <row r="70" spans="1:4" ht="15.75" x14ac:dyDescent="0.25">
      <c r="A70" s="4">
        <v>65</v>
      </c>
      <c r="B70" s="13">
        <v>6.828703703703704E-3</v>
      </c>
      <c r="C70" s="9" t="s">
        <v>91</v>
      </c>
      <c r="D70" s="6" t="s">
        <v>31</v>
      </c>
    </row>
    <row r="71" spans="1:4" ht="15.75" x14ac:dyDescent="0.25">
      <c r="A71" s="4">
        <v>66</v>
      </c>
      <c r="B71" s="13">
        <v>6.8402777777777776E-3</v>
      </c>
      <c r="C71" s="9" t="s">
        <v>92</v>
      </c>
      <c r="D71" s="6" t="s">
        <v>12</v>
      </c>
    </row>
    <row r="72" spans="1:4" ht="15.75" x14ac:dyDescent="0.25">
      <c r="A72" s="4">
        <v>67</v>
      </c>
      <c r="B72" s="13">
        <v>6.851851851851852E-3</v>
      </c>
      <c r="C72" s="9" t="s">
        <v>93</v>
      </c>
      <c r="D72" s="6" t="s">
        <v>94</v>
      </c>
    </row>
    <row r="73" spans="1:4" ht="15.75" x14ac:dyDescent="0.25">
      <c r="A73" s="4">
        <v>68</v>
      </c>
      <c r="B73" s="13">
        <v>6.8634259259259256E-3</v>
      </c>
      <c r="C73" s="9" t="s">
        <v>95</v>
      </c>
      <c r="D73" s="6" t="s">
        <v>42</v>
      </c>
    </row>
    <row r="74" spans="1:4" ht="15.75" x14ac:dyDescent="0.25">
      <c r="A74" s="4">
        <v>69</v>
      </c>
      <c r="B74" s="13">
        <v>6.8981481481481489E-3</v>
      </c>
      <c r="C74" s="9" t="s">
        <v>96</v>
      </c>
      <c r="D74" s="6" t="s">
        <v>14</v>
      </c>
    </row>
    <row r="75" spans="1:4" ht="15.75" x14ac:dyDescent="0.25">
      <c r="A75" s="4">
        <v>70</v>
      </c>
      <c r="B75" s="13">
        <v>6.9560185185185185E-3</v>
      </c>
      <c r="C75" s="9" t="s">
        <v>97</v>
      </c>
      <c r="D75" s="6" t="s">
        <v>94</v>
      </c>
    </row>
    <row r="76" spans="1:4" ht="15.75" x14ac:dyDescent="0.25">
      <c r="A76" s="4">
        <v>71</v>
      </c>
      <c r="B76" s="13">
        <v>6.9675925925925921E-3</v>
      </c>
      <c r="C76" s="9" t="s">
        <v>98</v>
      </c>
      <c r="D76" s="6" t="s">
        <v>14</v>
      </c>
    </row>
    <row r="77" spans="1:4" ht="15.75" x14ac:dyDescent="0.25">
      <c r="A77" s="4">
        <v>72</v>
      </c>
      <c r="B77" s="13">
        <v>7.1874999999999994E-3</v>
      </c>
      <c r="C77" s="9" t="s">
        <v>99</v>
      </c>
      <c r="D77" s="6" t="s">
        <v>15</v>
      </c>
    </row>
    <row r="78" spans="1:4" ht="15.75" x14ac:dyDescent="0.25">
      <c r="A78" s="4">
        <v>73</v>
      </c>
      <c r="B78" s="13">
        <v>7.2106481481481475E-3</v>
      </c>
      <c r="C78" s="9" t="s">
        <v>100</v>
      </c>
      <c r="D78" s="6" t="s">
        <v>94</v>
      </c>
    </row>
    <row r="79" spans="1:4" ht="15.75" x14ac:dyDescent="0.25">
      <c r="A79" s="4">
        <v>74</v>
      </c>
      <c r="B79" s="13">
        <v>7.2222222222222228E-3</v>
      </c>
      <c r="C79" s="9" t="s">
        <v>101</v>
      </c>
      <c r="D79" s="6" t="s">
        <v>31</v>
      </c>
    </row>
    <row r="80" spans="1:4" ht="15.75" x14ac:dyDescent="0.25">
      <c r="A80" s="4">
        <v>75</v>
      </c>
      <c r="B80" s="13">
        <v>7.3032407407407412E-3</v>
      </c>
      <c r="C80" s="9" t="s">
        <v>102</v>
      </c>
      <c r="D80" s="6" t="s">
        <v>10</v>
      </c>
    </row>
    <row r="81" spans="1:4" ht="15.75" x14ac:dyDescent="0.25">
      <c r="A81" s="4">
        <v>76</v>
      </c>
      <c r="B81" s="13">
        <v>7.3263888888888892E-3</v>
      </c>
      <c r="C81" s="9" t="s">
        <v>103</v>
      </c>
      <c r="D81" s="6" t="s">
        <v>94</v>
      </c>
    </row>
    <row r="82" spans="1:4" ht="15.75" x14ac:dyDescent="0.25">
      <c r="A82" s="4">
        <v>77</v>
      </c>
      <c r="B82" s="13">
        <v>7.3495370370370372E-3</v>
      </c>
      <c r="C82" s="9" t="s">
        <v>104</v>
      </c>
      <c r="D82" s="6" t="s">
        <v>105</v>
      </c>
    </row>
    <row r="83" spans="1:4" ht="15.75" x14ac:dyDescent="0.25">
      <c r="A83" s="4">
        <v>78</v>
      </c>
      <c r="B83" s="13">
        <v>7.4768518518518526E-3</v>
      </c>
      <c r="C83" s="9" t="s">
        <v>106</v>
      </c>
      <c r="D83" s="6" t="s">
        <v>49</v>
      </c>
    </row>
    <row r="84" spans="1:4" ht="15.75" x14ac:dyDescent="0.25">
      <c r="A84" s="4">
        <v>79</v>
      </c>
      <c r="B84" s="13">
        <v>7.5231481481481477E-3</v>
      </c>
      <c r="C84" s="9" t="s">
        <v>107</v>
      </c>
      <c r="D84" s="6" t="s">
        <v>105</v>
      </c>
    </row>
    <row r="85" spans="1:4" ht="15.75" x14ac:dyDescent="0.25">
      <c r="A85" s="4">
        <v>80</v>
      </c>
      <c r="B85" s="13">
        <v>7.5925925925925926E-3</v>
      </c>
      <c r="C85" s="9" t="s">
        <v>108</v>
      </c>
      <c r="D85" s="6" t="s">
        <v>49</v>
      </c>
    </row>
    <row r="86" spans="1:4" ht="15.75" x14ac:dyDescent="0.25">
      <c r="A86" s="4">
        <v>81</v>
      </c>
      <c r="B86" s="13">
        <v>7.789351851851852E-3</v>
      </c>
      <c r="C86" s="9" t="s">
        <v>109</v>
      </c>
      <c r="D86" s="6" t="s">
        <v>12</v>
      </c>
    </row>
    <row r="87" spans="1:4" ht="15.75" x14ac:dyDescent="0.25">
      <c r="A87" s="4">
        <v>82</v>
      </c>
      <c r="B87" s="13">
        <v>7.8009259259259256E-3</v>
      </c>
      <c r="C87" s="9" t="s">
        <v>110</v>
      </c>
      <c r="D87" s="6" t="s">
        <v>12</v>
      </c>
    </row>
    <row r="88" spans="1:4" ht="15.75" x14ac:dyDescent="0.25">
      <c r="A88" s="4">
        <v>83</v>
      </c>
      <c r="B88" s="13">
        <v>8.2060185185185187E-3</v>
      </c>
      <c r="C88" s="9" t="s">
        <v>111</v>
      </c>
      <c r="D88" s="6" t="s">
        <v>31</v>
      </c>
    </row>
    <row r="89" spans="1:4" ht="15.75" x14ac:dyDescent="0.25">
      <c r="A89" s="4">
        <v>84</v>
      </c>
      <c r="B89" s="13">
        <v>8.5069444444444437E-3</v>
      </c>
      <c r="C89" s="9" t="s">
        <v>112</v>
      </c>
      <c r="D89" s="6" t="s">
        <v>75</v>
      </c>
    </row>
    <row r="90" spans="1:4" ht="15.75" x14ac:dyDescent="0.25">
      <c r="A90" s="4">
        <v>85</v>
      </c>
      <c r="B90" s="13">
        <v>8.6805555555555559E-3</v>
      </c>
      <c r="C90" s="9" t="s">
        <v>113</v>
      </c>
      <c r="D90" s="6" t="s">
        <v>7</v>
      </c>
    </row>
    <row r="91" spans="1:4" ht="15.75" x14ac:dyDescent="0.25">
      <c r="A91" s="4">
        <v>86</v>
      </c>
      <c r="B91" s="13">
        <v>9.3749999999999997E-3</v>
      </c>
      <c r="C91" s="9" t="s">
        <v>114</v>
      </c>
      <c r="D91" s="6" t="s">
        <v>12</v>
      </c>
    </row>
    <row r="92" spans="1:4" ht="15.75" x14ac:dyDescent="0.25">
      <c r="A92" s="4">
        <f>IF(C92="","",[1]Finish!P90)</f>
        <v>87</v>
      </c>
      <c r="B92" s="13">
        <f>[1]Finish!Q90</f>
        <v>6.9328703703703696E-3</v>
      </c>
      <c r="C92" s="9" t="str">
        <f>[1]Finish!R90</f>
        <v>Izzy Conway</v>
      </c>
      <c r="D92" s="6" t="str">
        <f>[1]Finish!S90</f>
        <v>Vicarage Park CE</v>
      </c>
    </row>
    <row r="93" spans="1:4" ht="15.75" x14ac:dyDescent="0.25">
      <c r="A93" s="4">
        <f>IF(C93="","",[1]Finish!P91)</f>
        <v>88</v>
      </c>
      <c r="B93" s="13">
        <f>[1]Finish!Q91</f>
        <v>6.9444444444444441E-3</v>
      </c>
      <c r="C93" s="9" t="str">
        <f>[1]Finish!R91</f>
        <v>Sophie Randles</v>
      </c>
      <c r="D93" s="6" t="str">
        <f>[1]Finish!S91</f>
        <v>Stramongate</v>
      </c>
    </row>
    <row r="94" spans="1:4" ht="15.75" x14ac:dyDescent="0.25">
      <c r="A94" s="4">
        <f>IF(C94="","",[1]Finish!P92)</f>
        <v>89</v>
      </c>
      <c r="B94" s="13">
        <f>[1]Finish!Q92</f>
        <v>6.9444444444444441E-3</v>
      </c>
      <c r="C94" s="9" t="str">
        <f>[1]Finish!R92</f>
        <v>Chloe Street</v>
      </c>
      <c r="D94" s="6" t="str">
        <f>[1]Finish!S92</f>
        <v>St Mary's, Kirkby Lonsdale</v>
      </c>
    </row>
    <row r="95" spans="1:4" ht="15.75" x14ac:dyDescent="0.25">
      <c r="A95" s="4">
        <f>IF(C95="","",[1]Finish!P93)</f>
        <v>90</v>
      </c>
      <c r="B95" s="13">
        <f>[1]Finish!Q93</f>
        <v>7.0254629629629634E-3</v>
      </c>
      <c r="C95" s="9" t="str">
        <f>[1]Finish!R93</f>
        <v>Olivia Halhead</v>
      </c>
      <c r="D95" s="6" t="str">
        <f>[1]Finish!S93</f>
        <v>Grange CE</v>
      </c>
    </row>
    <row r="96" spans="1:4" ht="15.75" x14ac:dyDescent="0.25">
      <c r="A96" s="4">
        <f>IF(C96="","",[1]Finish!P94)</f>
        <v>91</v>
      </c>
      <c r="B96" s="13">
        <f>[1]Finish!Q94</f>
        <v>7.0949074074074074E-3</v>
      </c>
      <c r="C96" s="9" t="str">
        <f>[1]Finish!R94</f>
        <v>Isabella Chelton</v>
      </c>
      <c r="D96" s="6" t="str">
        <f>[1]Finish!S94</f>
        <v>Vicarage Park CE</v>
      </c>
    </row>
    <row r="97" spans="1:4" ht="15.75" x14ac:dyDescent="0.25">
      <c r="A97" s="4">
        <f>IF(C97="","",[1]Finish!P95)</f>
        <v>92</v>
      </c>
      <c r="B97" s="13">
        <f>[1]Finish!Q95</f>
        <v>7.1180555555555554E-3</v>
      </c>
      <c r="C97" s="9" t="str">
        <f>[1]Finish!R95</f>
        <v>Daisy Hoskin</v>
      </c>
      <c r="D97" s="6" t="str">
        <f>[1]Finish!S95</f>
        <v>Sedbergh Prep B</v>
      </c>
    </row>
    <row r="98" spans="1:4" ht="15.75" x14ac:dyDescent="0.25">
      <c r="A98" s="4">
        <f>IF(C98="","",[1]Finish!P96)</f>
        <v>93</v>
      </c>
      <c r="B98" s="13">
        <f>[1]Finish!Q96</f>
        <v>7.1759259259259259E-3</v>
      </c>
      <c r="C98" s="9" t="str">
        <f>[1]Finish!R96</f>
        <v>Anna Hayton</v>
      </c>
      <c r="D98" s="6" t="str">
        <f>[1]Finish!S96</f>
        <v>Staveley CE</v>
      </c>
    </row>
    <row r="99" spans="1:4" ht="15.75" x14ac:dyDescent="0.25">
      <c r="A99" s="4">
        <f>IF(C99="","",[1]Finish!P97)</f>
        <v>94</v>
      </c>
      <c r="B99" s="13">
        <f>[1]Finish!Q97</f>
        <v>7.2222222222222228E-3</v>
      </c>
      <c r="C99" s="9" t="str">
        <f>[1]Finish!R97</f>
        <v>Tilly Tollerson</v>
      </c>
      <c r="D99" s="6" t="str">
        <f>[1]Finish!S97</f>
        <v>Vicarage Park CE</v>
      </c>
    </row>
    <row r="100" spans="1:4" ht="15.75" x14ac:dyDescent="0.25">
      <c r="A100" s="4">
        <f>IF(C100="","",[1]Finish!P98)</f>
        <v>95</v>
      </c>
      <c r="B100" s="13">
        <f>[1]Finish!Q98</f>
        <v>7.2222222222222228E-3</v>
      </c>
      <c r="C100" s="9" t="str">
        <f>[1]Finish!R98</f>
        <v xml:space="preserve">Lily Whitehead </v>
      </c>
      <c r="D100" s="6" t="str">
        <f>[1]Finish!S98</f>
        <v>Vicarage Park CE</v>
      </c>
    </row>
    <row r="101" spans="1:4" ht="15.75" x14ac:dyDescent="0.25">
      <c r="A101" s="4">
        <f>IF(C101="","",[1]Finish!P99)</f>
        <v>96</v>
      </c>
      <c r="B101" s="13">
        <f>[1]Finish!Q99</f>
        <v>7.2685185185185188E-3</v>
      </c>
      <c r="C101" s="9" t="str">
        <f>[1]Finish!R99</f>
        <v>Eliana Greenwood</v>
      </c>
      <c r="D101" s="6" t="str">
        <f>[1]Finish!S99</f>
        <v>Grayrigg CE</v>
      </c>
    </row>
    <row r="102" spans="1:4" ht="15.75" x14ac:dyDescent="0.25">
      <c r="A102" s="4">
        <f>IF(C102="","",[1]Finish!P100)</f>
        <v>97</v>
      </c>
      <c r="B102" s="13">
        <f>[1]Finish!Q100</f>
        <v>7.2800925925925915E-3</v>
      </c>
      <c r="C102" s="9" t="str">
        <f>[1]Finish!R100</f>
        <v>Elly Powell</v>
      </c>
      <c r="D102" s="6" t="str">
        <f>[1]Finish!S100</f>
        <v>Stramongate</v>
      </c>
    </row>
    <row r="103" spans="1:4" ht="15.75" x14ac:dyDescent="0.25">
      <c r="A103" s="4">
        <f>IF(C103="","",[1]Finish!P101)</f>
        <v>98</v>
      </c>
      <c r="B103" s="13">
        <f>[1]Finish!Q101</f>
        <v>7.5000000000000006E-3</v>
      </c>
      <c r="C103" s="9" t="str">
        <f>[1]Finish!R101</f>
        <v>Grace Wilkinson</v>
      </c>
      <c r="D103" s="6" t="str">
        <f>[1]Finish!S101</f>
        <v>Sedbergh Prep B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workbookViewId="0">
      <selection activeCell="I20" sqref="H20:I20"/>
    </sheetView>
  </sheetViews>
  <sheetFormatPr defaultRowHeight="15" x14ac:dyDescent="0.25"/>
  <cols>
    <col min="2" max="2" width="9.140625" style="14"/>
    <col min="3" max="3" width="25.85546875" customWidth="1"/>
    <col min="7" max="7" width="5" customWidth="1"/>
    <col min="8" max="8" width="23.5703125" customWidth="1"/>
    <col min="9" max="9" width="9.140625" style="14"/>
  </cols>
  <sheetData>
    <row r="1" spans="1:9" ht="26.25" x14ac:dyDescent="0.4">
      <c r="A1" s="1" t="str">
        <f>CONCATENATE(_______cat2," Results")</f>
        <v>Year 3/4 Boys Results</v>
      </c>
      <c r="B1" s="12"/>
      <c r="C1" s="11"/>
      <c r="D1" s="10"/>
    </row>
    <row r="2" spans="1:9" ht="15.75" x14ac:dyDescent="0.25">
      <c r="A2" s="35"/>
      <c r="B2" s="35"/>
      <c r="C2" s="35"/>
      <c r="D2" s="35"/>
    </row>
    <row r="3" spans="1:9" ht="20.25" x14ac:dyDescent="0.3">
      <c r="A3" s="36" t="s">
        <v>0</v>
      </c>
      <c r="B3" s="37"/>
      <c r="C3" s="37"/>
      <c r="D3" s="37"/>
    </row>
    <row r="4" spans="1:9" ht="15.75" x14ac:dyDescent="0.25">
      <c r="A4" s="3"/>
      <c r="B4" s="2"/>
      <c r="C4" s="6"/>
      <c r="D4" s="6"/>
    </row>
    <row r="5" spans="1:9" ht="15.75" x14ac:dyDescent="0.25">
      <c r="A5" s="4"/>
      <c r="B5" s="13" t="str">
        <f>[1]Finish!Z3</f>
        <v xml:space="preserve">Time </v>
      </c>
      <c r="C5" s="7" t="str">
        <f>[1]Finish!AA3</f>
        <v>Name</v>
      </c>
      <c r="D5" s="7" t="str">
        <f>[1]Finish!AB3</f>
        <v>Team</v>
      </c>
      <c r="G5" s="15"/>
      <c r="H5" s="15" t="s">
        <v>1</v>
      </c>
      <c r="I5" s="16" t="s">
        <v>16</v>
      </c>
    </row>
    <row r="6" spans="1:9" ht="15.75" x14ac:dyDescent="0.25">
      <c r="A6" s="4">
        <v>1</v>
      </c>
      <c r="B6" s="13">
        <v>4.3287037037037035E-3</v>
      </c>
      <c r="C6" s="23" t="s">
        <v>115</v>
      </c>
      <c r="D6" s="23" t="s">
        <v>7</v>
      </c>
      <c r="E6" s="19"/>
      <c r="F6" s="19"/>
      <c r="G6" s="15">
        <v>1</v>
      </c>
      <c r="H6" s="15" t="s">
        <v>37</v>
      </c>
      <c r="I6" s="16">
        <v>63</v>
      </c>
    </row>
    <row r="7" spans="1:9" ht="15.75" x14ac:dyDescent="0.25">
      <c r="A7" s="4">
        <v>2</v>
      </c>
      <c r="B7" s="13">
        <v>4.5023148148148149E-3</v>
      </c>
      <c r="C7" s="23" t="s">
        <v>116</v>
      </c>
      <c r="D7" s="23" t="s">
        <v>37</v>
      </c>
      <c r="E7" s="19"/>
      <c r="F7" s="19"/>
      <c r="G7" s="15">
        <v>2</v>
      </c>
      <c r="H7" s="15" t="s">
        <v>10</v>
      </c>
      <c r="I7" s="16">
        <v>79</v>
      </c>
    </row>
    <row r="8" spans="1:9" ht="15.75" x14ac:dyDescent="0.25">
      <c r="A8" s="4">
        <v>3</v>
      </c>
      <c r="B8" s="13">
        <v>4.5601851851851853E-3</v>
      </c>
      <c r="C8" s="23" t="s">
        <v>117</v>
      </c>
      <c r="D8" s="23" t="s">
        <v>8</v>
      </c>
      <c r="E8" s="19"/>
      <c r="F8" s="19"/>
      <c r="G8" s="15">
        <v>3</v>
      </c>
      <c r="H8" s="15" t="s">
        <v>19</v>
      </c>
      <c r="I8" s="16">
        <v>80</v>
      </c>
    </row>
    <row r="9" spans="1:9" ht="15.75" x14ac:dyDescent="0.25">
      <c r="A9" s="4">
        <v>4</v>
      </c>
      <c r="B9" s="13">
        <v>4.6064814814814814E-3</v>
      </c>
      <c r="C9" s="23" t="s">
        <v>118</v>
      </c>
      <c r="D9" s="23" t="s">
        <v>31</v>
      </c>
      <c r="E9" s="19"/>
      <c r="F9" s="19"/>
      <c r="G9" s="15">
        <v>4</v>
      </c>
      <c r="H9" s="15" t="s">
        <v>14</v>
      </c>
      <c r="I9" s="16">
        <v>92</v>
      </c>
    </row>
    <row r="10" spans="1:9" ht="15.75" x14ac:dyDescent="0.25">
      <c r="A10" s="4">
        <v>5</v>
      </c>
      <c r="B10" s="13">
        <v>4.6296296296296302E-3</v>
      </c>
      <c r="C10" s="23" t="s">
        <v>119</v>
      </c>
      <c r="D10" s="23" t="s">
        <v>14</v>
      </c>
      <c r="E10" s="19"/>
      <c r="F10" s="19"/>
      <c r="G10" s="15">
        <v>5</v>
      </c>
      <c r="H10" s="15" t="s">
        <v>2</v>
      </c>
      <c r="I10" s="16">
        <v>97</v>
      </c>
    </row>
    <row r="11" spans="1:9" ht="15.75" x14ac:dyDescent="0.25">
      <c r="A11" s="4">
        <v>6</v>
      </c>
      <c r="B11" s="13">
        <v>4.6643518518518518E-3</v>
      </c>
      <c r="C11" s="23" t="s">
        <v>120</v>
      </c>
      <c r="D11" s="23" t="s">
        <v>6</v>
      </c>
      <c r="E11" s="19"/>
      <c r="F11" s="19"/>
      <c r="G11" s="15">
        <v>6</v>
      </c>
      <c r="H11" s="15" t="s">
        <v>31</v>
      </c>
      <c r="I11" s="16">
        <v>134</v>
      </c>
    </row>
    <row r="12" spans="1:9" ht="15.75" x14ac:dyDescent="0.25">
      <c r="A12" s="4">
        <v>7</v>
      </c>
      <c r="B12" s="13">
        <v>4.7222222222222223E-3</v>
      </c>
      <c r="C12" s="23" t="s">
        <v>121</v>
      </c>
      <c r="D12" s="23" t="s">
        <v>10</v>
      </c>
      <c r="E12" s="19"/>
      <c r="F12" s="19"/>
      <c r="G12" s="15"/>
      <c r="H12" s="15"/>
      <c r="I12" s="16"/>
    </row>
    <row r="13" spans="1:9" ht="15.75" x14ac:dyDescent="0.25">
      <c r="A13" s="4">
        <v>8</v>
      </c>
      <c r="B13" s="13">
        <v>4.7453703703703703E-3</v>
      </c>
      <c r="C13" s="23" t="s">
        <v>122</v>
      </c>
      <c r="D13" s="23" t="s">
        <v>19</v>
      </c>
      <c r="E13" s="19"/>
      <c r="F13" s="19"/>
      <c r="G13" s="15"/>
      <c r="H13" s="15"/>
      <c r="I13" s="16"/>
    </row>
    <row r="14" spans="1:9" ht="15.75" x14ac:dyDescent="0.25">
      <c r="A14" s="4">
        <v>9</v>
      </c>
      <c r="B14" s="13">
        <v>4.7916666666666672E-3</v>
      </c>
      <c r="C14" s="23" t="s">
        <v>123</v>
      </c>
      <c r="D14" s="23" t="s">
        <v>6</v>
      </c>
      <c r="E14" s="19"/>
      <c r="F14" s="19"/>
      <c r="G14" s="15"/>
      <c r="H14" s="15"/>
      <c r="I14" s="16"/>
    </row>
    <row r="15" spans="1:9" ht="15.75" x14ac:dyDescent="0.25">
      <c r="A15" s="4">
        <v>10</v>
      </c>
      <c r="B15" s="13">
        <v>4.8263888888888887E-3</v>
      </c>
      <c r="C15" s="23" t="s">
        <v>124</v>
      </c>
      <c r="D15" s="23" t="s">
        <v>10</v>
      </c>
      <c r="E15" s="19"/>
      <c r="F15" s="19"/>
    </row>
    <row r="16" spans="1:9" ht="15.75" x14ac:dyDescent="0.25">
      <c r="A16" s="4">
        <v>11</v>
      </c>
      <c r="B16" s="13">
        <v>4.8263888888888887E-3</v>
      </c>
      <c r="C16" s="23" t="s">
        <v>125</v>
      </c>
      <c r="D16" s="23" t="s">
        <v>126</v>
      </c>
      <c r="E16" s="19"/>
      <c r="F16" s="19"/>
    </row>
    <row r="17" spans="1:6" ht="15.75" x14ac:dyDescent="0.25">
      <c r="A17" s="4">
        <v>12</v>
      </c>
      <c r="B17" s="13">
        <v>4.9074074074074072E-3</v>
      </c>
      <c r="C17" s="23" t="s">
        <v>127</v>
      </c>
      <c r="D17" s="23" t="s">
        <v>19</v>
      </c>
      <c r="E17" s="19"/>
      <c r="F17" s="19"/>
    </row>
    <row r="18" spans="1:6" ht="15.75" x14ac:dyDescent="0.25">
      <c r="A18" s="4">
        <v>13</v>
      </c>
      <c r="B18" s="13">
        <v>4.9189814814814816E-3</v>
      </c>
      <c r="C18" s="23" t="s">
        <v>128</v>
      </c>
      <c r="D18" s="23" t="s">
        <v>2</v>
      </c>
      <c r="E18" s="19"/>
      <c r="F18" s="19"/>
    </row>
    <row r="19" spans="1:6" ht="15.75" x14ac:dyDescent="0.25">
      <c r="A19" s="4">
        <v>14</v>
      </c>
      <c r="B19" s="13">
        <v>4.9305555555555552E-3</v>
      </c>
      <c r="C19" s="23" t="s">
        <v>129</v>
      </c>
      <c r="D19" s="23" t="s">
        <v>4</v>
      </c>
      <c r="E19" s="19"/>
      <c r="F19" s="19"/>
    </row>
    <row r="20" spans="1:6" ht="15.75" x14ac:dyDescent="0.25">
      <c r="A20" s="4">
        <v>15</v>
      </c>
      <c r="B20" s="13">
        <v>4.9537037037037041E-3</v>
      </c>
      <c r="C20" s="23" t="s">
        <v>130</v>
      </c>
      <c r="D20" s="23" t="s">
        <v>37</v>
      </c>
      <c r="E20" s="19"/>
      <c r="F20" s="19"/>
    </row>
    <row r="21" spans="1:6" ht="15.75" x14ac:dyDescent="0.25">
      <c r="A21" s="4">
        <v>16</v>
      </c>
      <c r="B21" s="13">
        <v>4.9768518518518521E-3</v>
      </c>
      <c r="C21" s="23" t="s">
        <v>131</v>
      </c>
      <c r="D21" s="23" t="s">
        <v>13</v>
      </c>
      <c r="E21" s="19"/>
      <c r="F21" s="19"/>
    </row>
    <row r="22" spans="1:6" ht="15.75" x14ac:dyDescent="0.25">
      <c r="A22" s="4">
        <v>17</v>
      </c>
      <c r="B22" s="13">
        <v>4.9884259259259265E-3</v>
      </c>
      <c r="C22" s="24" t="s">
        <v>132</v>
      </c>
      <c r="D22" s="24" t="s">
        <v>10</v>
      </c>
      <c r="E22" s="22"/>
    </row>
    <row r="23" spans="1:6" ht="15.75" x14ac:dyDescent="0.25">
      <c r="A23" s="4">
        <v>18</v>
      </c>
      <c r="B23" s="13">
        <v>5.0000000000000001E-3</v>
      </c>
      <c r="C23" s="24" t="s">
        <v>133</v>
      </c>
      <c r="D23" s="24" t="s">
        <v>8</v>
      </c>
      <c r="E23" s="22"/>
    </row>
    <row r="24" spans="1:6" ht="15.75" x14ac:dyDescent="0.25">
      <c r="A24" s="4">
        <v>19</v>
      </c>
      <c r="B24" s="13">
        <v>5.0000000000000001E-3</v>
      </c>
      <c r="C24" s="24" t="s">
        <v>134</v>
      </c>
      <c r="D24" s="24" t="s">
        <v>2</v>
      </c>
      <c r="E24" s="22"/>
    </row>
    <row r="25" spans="1:6" ht="15.75" x14ac:dyDescent="0.25">
      <c r="A25" s="4">
        <v>20</v>
      </c>
      <c r="B25" s="13">
        <v>5.0115740740740737E-3</v>
      </c>
      <c r="C25" s="24" t="s">
        <v>135</v>
      </c>
      <c r="D25" s="24" t="s">
        <v>37</v>
      </c>
      <c r="E25" s="22"/>
    </row>
    <row r="26" spans="1:6" ht="15.75" x14ac:dyDescent="0.25">
      <c r="A26" s="4">
        <v>21</v>
      </c>
      <c r="B26" s="13">
        <v>5.0347222222222225E-3</v>
      </c>
      <c r="C26" s="7" t="s">
        <v>136</v>
      </c>
      <c r="D26" s="7" t="s">
        <v>14</v>
      </c>
    </row>
    <row r="27" spans="1:6" ht="15.75" x14ac:dyDescent="0.25">
      <c r="A27" s="4">
        <v>22</v>
      </c>
      <c r="B27" s="13">
        <v>5.0462962962962961E-3</v>
      </c>
      <c r="C27" s="7" t="s">
        <v>137</v>
      </c>
      <c r="D27" s="7" t="s">
        <v>14</v>
      </c>
    </row>
    <row r="28" spans="1:6" ht="15.75" x14ac:dyDescent="0.25">
      <c r="A28" s="4">
        <v>23</v>
      </c>
      <c r="B28" s="13">
        <v>5.0694444444444441E-3</v>
      </c>
      <c r="C28" s="7" t="s">
        <v>138</v>
      </c>
      <c r="D28" s="7" t="s">
        <v>17</v>
      </c>
    </row>
    <row r="29" spans="1:6" ht="15.75" x14ac:dyDescent="0.25">
      <c r="A29" s="4">
        <v>24</v>
      </c>
      <c r="B29" s="13">
        <v>5.115740740740741E-3</v>
      </c>
      <c r="C29" s="7" t="s">
        <v>139</v>
      </c>
      <c r="D29" s="7" t="s">
        <v>19</v>
      </c>
    </row>
    <row r="30" spans="1:6" ht="15.75" x14ac:dyDescent="0.25">
      <c r="A30" s="4">
        <v>25</v>
      </c>
      <c r="B30" s="13">
        <v>5.1273148148148146E-3</v>
      </c>
      <c r="C30" s="7" t="s">
        <v>140</v>
      </c>
      <c r="D30" s="7" t="s">
        <v>2</v>
      </c>
    </row>
    <row r="31" spans="1:6" ht="15.75" x14ac:dyDescent="0.25">
      <c r="A31" s="4">
        <v>26</v>
      </c>
      <c r="B31" s="13">
        <v>5.138888888888889E-3</v>
      </c>
      <c r="C31" s="7" t="s">
        <v>141</v>
      </c>
      <c r="D31" s="7" t="s">
        <v>37</v>
      </c>
    </row>
    <row r="32" spans="1:6" ht="15.75" x14ac:dyDescent="0.25">
      <c r="A32" s="4">
        <v>27</v>
      </c>
      <c r="B32" s="13">
        <v>5.1504629629629635E-3</v>
      </c>
      <c r="C32" s="7" t="s">
        <v>142</v>
      </c>
      <c r="D32" s="7" t="s">
        <v>13</v>
      </c>
    </row>
    <row r="33" spans="1:4" ht="15.75" x14ac:dyDescent="0.25">
      <c r="A33" s="4">
        <v>28</v>
      </c>
      <c r="B33" s="13">
        <v>5.1504629629629635E-3</v>
      </c>
      <c r="C33" s="7" t="s">
        <v>143</v>
      </c>
      <c r="D33" s="7" t="s">
        <v>17</v>
      </c>
    </row>
    <row r="34" spans="1:4" ht="15.75" x14ac:dyDescent="0.25">
      <c r="A34" s="4">
        <v>29</v>
      </c>
      <c r="B34" s="13">
        <v>5.1736111111111115E-3</v>
      </c>
      <c r="C34" s="7" t="s">
        <v>144</v>
      </c>
      <c r="D34" s="7" t="s">
        <v>126</v>
      </c>
    </row>
    <row r="35" spans="1:4" ht="15.75" x14ac:dyDescent="0.25">
      <c r="A35" s="4">
        <v>30</v>
      </c>
      <c r="B35" s="13">
        <v>5.185185185185185E-3</v>
      </c>
      <c r="C35" s="7" t="s">
        <v>145</v>
      </c>
      <c r="D35" s="7" t="s">
        <v>22</v>
      </c>
    </row>
    <row r="36" spans="1:4" ht="15.75" x14ac:dyDescent="0.25">
      <c r="A36" s="4">
        <v>31</v>
      </c>
      <c r="B36" s="13">
        <v>5.185185185185185E-3</v>
      </c>
      <c r="C36" s="7" t="s">
        <v>146</v>
      </c>
      <c r="D36" s="7" t="s">
        <v>126</v>
      </c>
    </row>
    <row r="37" spans="1:4" ht="15.75" x14ac:dyDescent="0.25">
      <c r="A37" s="4">
        <v>32</v>
      </c>
      <c r="B37" s="13">
        <v>5.1967592592592595E-3</v>
      </c>
      <c r="C37" s="7" t="s">
        <v>147</v>
      </c>
      <c r="D37" s="7" t="s">
        <v>148</v>
      </c>
    </row>
    <row r="38" spans="1:4" ht="15.75" x14ac:dyDescent="0.25">
      <c r="A38" s="4">
        <v>33</v>
      </c>
      <c r="B38" s="13">
        <v>5.1967592592592595E-3</v>
      </c>
      <c r="C38" s="7" t="s">
        <v>149</v>
      </c>
      <c r="D38" s="7" t="s">
        <v>12</v>
      </c>
    </row>
    <row r="39" spans="1:4" ht="15.75" x14ac:dyDescent="0.25">
      <c r="A39" s="4">
        <v>34</v>
      </c>
      <c r="B39" s="13">
        <v>5.208333333333333E-3</v>
      </c>
      <c r="C39" s="7" t="s">
        <v>150</v>
      </c>
      <c r="D39" s="7" t="s">
        <v>37</v>
      </c>
    </row>
    <row r="40" spans="1:4" ht="15.75" x14ac:dyDescent="0.25">
      <c r="A40" s="4">
        <v>35</v>
      </c>
      <c r="B40" s="13">
        <v>5.2314814814814819E-3</v>
      </c>
      <c r="C40" s="7" t="s">
        <v>151</v>
      </c>
      <c r="D40" s="7" t="s">
        <v>17</v>
      </c>
    </row>
    <row r="41" spans="1:4" ht="15.75" x14ac:dyDescent="0.25">
      <c r="A41" s="4">
        <v>36</v>
      </c>
      <c r="B41" s="13">
        <v>5.2430555555555555E-3</v>
      </c>
      <c r="C41" s="7" t="s">
        <v>152</v>
      </c>
      <c r="D41" s="7" t="s">
        <v>19</v>
      </c>
    </row>
    <row r="42" spans="1:4" ht="15.75" x14ac:dyDescent="0.25">
      <c r="A42" s="4">
        <v>37</v>
      </c>
      <c r="B42" s="13">
        <v>5.2546296296296299E-3</v>
      </c>
      <c r="C42" s="7" t="s">
        <v>153</v>
      </c>
      <c r="D42" s="7" t="s">
        <v>11</v>
      </c>
    </row>
    <row r="43" spans="1:4" ht="15.75" x14ac:dyDescent="0.25">
      <c r="A43" s="4">
        <v>38</v>
      </c>
      <c r="B43" s="13">
        <v>5.2662037037037035E-3</v>
      </c>
      <c r="C43" s="7" t="s">
        <v>154</v>
      </c>
      <c r="D43" s="7" t="s">
        <v>11</v>
      </c>
    </row>
    <row r="44" spans="1:4" ht="15.75" x14ac:dyDescent="0.25">
      <c r="A44" s="4">
        <v>39</v>
      </c>
      <c r="B44" s="13">
        <v>5.2777777777777771E-3</v>
      </c>
      <c r="C44" s="7" t="s">
        <v>155</v>
      </c>
      <c r="D44" s="7" t="s">
        <v>31</v>
      </c>
    </row>
    <row r="45" spans="1:4" ht="15.75" x14ac:dyDescent="0.25">
      <c r="A45" s="4">
        <v>40</v>
      </c>
      <c r="B45" s="13">
        <v>5.2893518518518515E-3</v>
      </c>
      <c r="C45" s="7" t="s">
        <v>156</v>
      </c>
      <c r="D45" s="7" t="s">
        <v>2</v>
      </c>
    </row>
    <row r="46" spans="1:4" ht="15.75" x14ac:dyDescent="0.25">
      <c r="A46" s="4">
        <v>41</v>
      </c>
      <c r="B46" s="13">
        <v>5.3009259259259251E-3</v>
      </c>
      <c r="C46" s="7" t="s">
        <v>157</v>
      </c>
      <c r="D46" s="7" t="s">
        <v>158</v>
      </c>
    </row>
    <row r="47" spans="1:4" ht="15.75" x14ac:dyDescent="0.25">
      <c r="A47" s="4">
        <v>42</v>
      </c>
      <c r="B47" s="13">
        <v>5.3356481481481484E-3</v>
      </c>
      <c r="C47" s="7" t="s">
        <v>159</v>
      </c>
      <c r="D47" s="7" t="s">
        <v>11</v>
      </c>
    </row>
    <row r="48" spans="1:4" ht="15.75" x14ac:dyDescent="0.25">
      <c r="A48" s="4">
        <v>43</v>
      </c>
      <c r="B48" s="13">
        <v>5.347222222222222E-3</v>
      </c>
      <c r="C48" s="7" t="s">
        <v>160</v>
      </c>
      <c r="D48" s="7" t="s">
        <v>31</v>
      </c>
    </row>
    <row r="49" spans="1:4" ht="15.75" x14ac:dyDescent="0.25">
      <c r="A49" s="4">
        <v>44</v>
      </c>
      <c r="B49" s="13">
        <v>5.347222222222222E-3</v>
      </c>
      <c r="C49" s="7" t="s">
        <v>161</v>
      </c>
      <c r="D49" s="7" t="s">
        <v>14</v>
      </c>
    </row>
    <row r="50" spans="1:4" ht="15.75" x14ac:dyDescent="0.25">
      <c r="A50" s="4">
        <v>45</v>
      </c>
      <c r="B50" s="13">
        <v>5.3587962962962964E-3</v>
      </c>
      <c r="C50" s="7" t="s">
        <v>162</v>
      </c>
      <c r="D50" s="7" t="s">
        <v>10</v>
      </c>
    </row>
    <row r="51" spans="1:4" ht="15.75" x14ac:dyDescent="0.25">
      <c r="A51" s="4">
        <v>46</v>
      </c>
      <c r="B51" s="13">
        <v>5.3587962962962964E-3</v>
      </c>
      <c r="C51" s="7" t="s">
        <v>163</v>
      </c>
      <c r="D51" s="7" t="s">
        <v>8</v>
      </c>
    </row>
    <row r="52" spans="1:4" ht="15.75" x14ac:dyDescent="0.25">
      <c r="A52" s="4">
        <v>47</v>
      </c>
      <c r="B52" s="13">
        <v>5.37037037037037E-3</v>
      </c>
      <c r="C52" s="7" t="s">
        <v>164</v>
      </c>
      <c r="D52" s="7" t="s">
        <v>148</v>
      </c>
    </row>
    <row r="53" spans="1:4" ht="15.75" x14ac:dyDescent="0.25">
      <c r="A53" s="4">
        <v>48</v>
      </c>
      <c r="B53" s="13">
        <v>5.37037037037037E-3</v>
      </c>
      <c r="C53" s="7" t="s">
        <v>165</v>
      </c>
      <c r="D53" s="7" t="s">
        <v>31</v>
      </c>
    </row>
    <row r="54" spans="1:4" ht="15.75" x14ac:dyDescent="0.25">
      <c r="A54" s="4">
        <v>49</v>
      </c>
      <c r="B54" s="13">
        <v>5.3819444444444453E-3</v>
      </c>
      <c r="C54" s="7" t="s">
        <v>166</v>
      </c>
      <c r="D54" s="7" t="s">
        <v>4</v>
      </c>
    </row>
    <row r="55" spans="1:4" ht="15.75" x14ac:dyDescent="0.25">
      <c r="A55" s="4">
        <v>50</v>
      </c>
      <c r="B55" s="13">
        <v>5.3819444444444453E-3</v>
      </c>
      <c r="C55" s="7" t="s">
        <v>167</v>
      </c>
      <c r="D55" s="7" t="s">
        <v>6</v>
      </c>
    </row>
    <row r="56" spans="1:4" ht="15.75" x14ac:dyDescent="0.25">
      <c r="A56" s="4">
        <v>51</v>
      </c>
      <c r="B56" s="13">
        <v>5.4166666666666669E-3</v>
      </c>
      <c r="C56" s="7" t="s">
        <v>168</v>
      </c>
      <c r="D56" s="7" t="s">
        <v>9</v>
      </c>
    </row>
    <row r="57" spans="1:4" ht="15.75" x14ac:dyDescent="0.25">
      <c r="A57" s="4">
        <v>52</v>
      </c>
      <c r="B57" s="13">
        <v>5.4166666666666669E-3</v>
      </c>
      <c r="C57" s="7" t="s">
        <v>169</v>
      </c>
      <c r="D57" s="7" t="s">
        <v>13</v>
      </c>
    </row>
    <row r="58" spans="1:4" ht="15.75" x14ac:dyDescent="0.25">
      <c r="A58" s="4">
        <v>53</v>
      </c>
      <c r="B58" s="13">
        <v>5.4166666666666669E-3</v>
      </c>
      <c r="C58" s="7" t="s">
        <v>170</v>
      </c>
      <c r="D58" s="7" t="s">
        <v>12</v>
      </c>
    </row>
    <row r="59" spans="1:4" ht="15.75" x14ac:dyDescent="0.25">
      <c r="A59" s="4">
        <v>54</v>
      </c>
      <c r="B59" s="13">
        <v>5.4166666666666669E-3</v>
      </c>
      <c r="C59" s="7" t="s">
        <v>171</v>
      </c>
      <c r="D59" s="7" t="s">
        <v>22</v>
      </c>
    </row>
    <row r="60" spans="1:4" ht="15.75" x14ac:dyDescent="0.25">
      <c r="A60" s="4">
        <v>55</v>
      </c>
      <c r="B60" s="13">
        <v>5.4166666666666669E-3</v>
      </c>
      <c r="C60" s="7" t="s">
        <v>172</v>
      </c>
      <c r="D60" s="7" t="s">
        <v>4</v>
      </c>
    </row>
    <row r="61" spans="1:4" ht="15.75" x14ac:dyDescent="0.25">
      <c r="A61" s="4">
        <v>56</v>
      </c>
      <c r="B61" s="13">
        <v>5.4166666666666669E-3</v>
      </c>
      <c r="C61" s="7" t="s">
        <v>173</v>
      </c>
      <c r="D61" s="7" t="s">
        <v>42</v>
      </c>
    </row>
    <row r="62" spans="1:4" ht="15.75" x14ac:dyDescent="0.25">
      <c r="A62" s="4">
        <v>57</v>
      </c>
      <c r="B62" s="13">
        <v>5.4166666666666669E-3</v>
      </c>
      <c r="C62" s="7" t="s">
        <v>174</v>
      </c>
      <c r="D62" s="7" t="s">
        <v>37</v>
      </c>
    </row>
    <row r="63" spans="1:4" ht="15.75" x14ac:dyDescent="0.25">
      <c r="A63" s="4">
        <v>58</v>
      </c>
      <c r="B63" s="13">
        <v>5.4166666666666669E-3</v>
      </c>
      <c r="C63" s="7" t="s">
        <v>175</v>
      </c>
      <c r="D63" s="7" t="s">
        <v>4</v>
      </c>
    </row>
    <row r="64" spans="1:4" ht="15.75" x14ac:dyDescent="0.25">
      <c r="A64" s="4">
        <v>59</v>
      </c>
      <c r="B64" s="13">
        <v>5.4166666666666669E-3</v>
      </c>
      <c r="C64" s="7" t="s">
        <v>176</v>
      </c>
      <c r="D64" s="7" t="s">
        <v>4</v>
      </c>
    </row>
    <row r="65" spans="1:4" ht="15.75" x14ac:dyDescent="0.25">
      <c r="A65" s="4">
        <v>60</v>
      </c>
      <c r="B65" s="13">
        <v>5.5324074074074069E-3</v>
      </c>
      <c r="C65" s="7" t="s">
        <v>177</v>
      </c>
      <c r="D65" s="7" t="s">
        <v>31</v>
      </c>
    </row>
    <row r="66" spans="1:4" ht="15.75" x14ac:dyDescent="0.25">
      <c r="A66" s="4">
        <v>61</v>
      </c>
      <c r="B66" s="13">
        <v>5.5324074074074069E-3</v>
      </c>
      <c r="C66" s="7" t="s">
        <v>178</v>
      </c>
      <c r="D66" s="7" t="s">
        <v>2</v>
      </c>
    </row>
    <row r="67" spans="1:4" ht="15.75" x14ac:dyDescent="0.25">
      <c r="A67" s="4">
        <v>62</v>
      </c>
      <c r="B67" s="13">
        <v>5.5324074074074069E-3</v>
      </c>
      <c r="C67" s="7" t="s">
        <v>179</v>
      </c>
      <c r="D67" s="7" t="s">
        <v>42</v>
      </c>
    </row>
    <row r="68" spans="1:4" ht="15.75" x14ac:dyDescent="0.25">
      <c r="A68" s="4">
        <v>63</v>
      </c>
      <c r="B68" s="13">
        <v>5.5439814814814822E-3</v>
      </c>
      <c r="C68" s="7" t="s">
        <v>180</v>
      </c>
      <c r="D68" s="7" t="s">
        <v>42</v>
      </c>
    </row>
    <row r="69" spans="1:4" ht="15.75" x14ac:dyDescent="0.25">
      <c r="A69" s="4">
        <v>64</v>
      </c>
      <c r="B69" s="13">
        <v>5.5555555555555558E-3</v>
      </c>
      <c r="C69" s="7" t="s">
        <v>181</v>
      </c>
      <c r="D69" s="7" t="s">
        <v>6</v>
      </c>
    </row>
    <row r="70" spans="1:4" ht="15.75" x14ac:dyDescent="0.25">
      <c r="A70" s="4">
        <v>65</v>
      </c>
      <c r="B70" s="13">
        <v>5.5671296296296302E-3</v>
      </c>
      <c r="C70" s="7" t="s">
        <v>182</v>
      </c>
      <c r="D70" s="7" t="s">
        <v>2</v>
      </c>
    </row>
    <row r="71" spans="1:4" ht="15.75" x14ac:dyDescent="0.25">
      <c r="A71" s="4">
        <v>66</v>
      </c>
      <c r="B71" s="13">
        <v>5.5902777777777782E-3</v>
      </c>
      <c r="C71" s="7" t="s">
        <v>183</v>
      </c>
      <c r="D71" s="7" t="s">
        <v>126</v>
      </c>
    </row>
    <row r="72" spans="1:4" ht="15.75" x14ac:dyDescent="0.25">
      <c r="A72" s="4">
        <v>67</v>
      </c>
      <c r="B72" s="13">
        <v>5.6018518518518518E-3</v>
      </c>
      <c r="C72" s="7" t="s">
        <v>184</v>
      </c>
      <c r="D72" s="7" t="s">
        <v>17</v>
      </c>
    </row>
    <row r="73" spans="1:4" ht="15.75" x14ac:dyDescent="0.25">
      <c r="A73" s="4">
        <v>68</v>
      </c>
      <c r="B73" s="13">
        <v>5.6134259259259271E-3</v>
      </c>
      <c r="C73" s="7" t="s">
        <v>185</v>
      </c>
      <c r="D73" s="7" t="s">
        <v>73</v>
      </c>
    </row>
    <row r="74" spans="1:4" ht="15.75" x14ac:dyDescent="0.25">
      <c r="A74" s="4">
        <v>69</v>
      </c>
      <c r="B74" s="13">
        <v>5.6481481481481478E-3</v>
      </c>
      <c r="C74" s="7" t="s">
        <v>186</v>
      </c>
      <c r="D74" s="7" t="s">
        <v>6</v>
      </c>
    </row>
    <row r="75" spans="1:4" ht="15.75" x14ac:dyDescent="0.25">
      <c r="A75" s="4">
        <v>70</v>
      </c>
      <c r="B75" s="13">
        <v>5.6597222222222222E-3</v>
      </c>
      <c r="C75" s="7" t="s">
        <v>187</v>
      </c>
      <c r="D75" s="7" t="s">
        <v>12</v>
      </c>
    </row>
    <row r="76" spans="1:4" ht="15.75" x14ac:dyDescent="0.25">
      <c r="A76" s="4">
        <v>71</v>
      </c>
      <c r="B76" s="13">
        <v>5.6712962962962958E-3</v>
      </c>
      <c r="C76" s="7" t="s">
        <v>188</v>
      </c>
      <c r="D76" s="7" t="s">
        <v>126</v>
      </c>
    </row>
    <row r="77" spans="1:4" ht="15.75" x14ac:dyDescent="0.25">
      <c r="A77" s="4">
        <v>72</v>
      </c>
      <c r="B77" s="13">
        <v>5.6828703703703702E-3</v>
      </c>
      <c r="C77" s="7" t="s">
        <v>189</v>
      </c>
      <c r="D77" s="7" t="s">
        <v>8</v>
      </c>
    </row>
    <row r="78" spans="1:4" ht="15.75" x14ac:dyDescent="0.25">
      <c r="A78" s="4">
        <v>73</v>
      </c>
      <c r="B78" s="13">
        <v>5.6828703703703702E-3</v>
      </c>
      <c r="C78" s="7" t="s">
        <v>190</v>
      </c>
      <c r="D78" s="7" t="s">
        <v>6</v>
      </c>
    </row>
    <row r="79" spans="1:4" ht="15.75" x14ac:dyDescent="0.25">
      <c r="A79" s="4">
        <v>74</v>
      </c>
      <c r="B79" s="13">
        <v>5.6944444444444438E-3</v>
      </c>
      <c r="C79" s="7" t="s">
        <v>191</v>
      </c>
      <c r="D79" s="7" t="s">
        <v>12</v>
      </c>
    </row>
    <row r="80" spans="1:4" ht="15.75" x14ac:dyDescent="0.25">
      <c r="A80" s="4">
        <v>75</v>
      </c>
      <c r="B80" s="13">
        <v>5.7060185185185191E-3</v>
      </c>
      <c r="C80" s="7" t="s">
        <v>192</v>
      </c>
      <c r="D80" s="7" t="s">
        <v>8</v>
      </c>
    </row>
    <row r="81" spans="1:4" ht="15.75" x14ac:dyDescent="0.25">
      <c r="A81" s="4">
        <v>76</v>
      </c>
      <c r="B81" s="13">
        <v>5.7175925925925927E-3</v>
      </c>
      <c r="C81" s="7" t="s">
        <v>193</v>
      </c>
      <c r="D81" s="7" t="s">
        <v>42</v>
      </c>
    </row>
    <row r="82" spans="1:4" ht="15.75" x14ac:dyDescent="0.25">
      <c r="A82" s="4">
        <v>77</v>
      </c>
      <c r="B82" s="13">
        <v>5.7291666666666671E-3</v>
      </c>
      <c r="C82" s="7" t="s">
        <v>194</v>
      </c>
      <c r="D82" s="7" t="s">
        <v>14</v>
      </c>
    </row>
    <row r="83" spans="1:4" ht="15.75" x14ac:dyDescent="0.25">
      <c r="A83" s="4">
        <v>78</v>
      </c>
      <c r="B83" s="13">
        <v>5.7291666666666671E-3</v>
      </c>
      <c r="C83" s="7" t="s">
        <v>195</v>
      </c>
      <c r="D83" s="7" t="s">
        <v>14</v>
      </c>
    </row>
    <row r="84" spans="1:4" ht="15.75" x14ac:dyDescent="0.25">
      <c r="A84" s="4">
        <v>79</v>
      </c>
      <c r="B84" s="13">
        <v>5.7407407407407416E-3</v>
      </c>
      <c r="C84" s="7" t="s">
        <v>196</v>
      </c>
      <c r="D84" s="7" t="s">
        <v>12</v>
      </c>
    </row>
    <row r="85" spans="1:4" ht="15.75" x14ac:dyDescent="0.25">
      <c r="A85" s="4">
        <v>80</v>
      </c>
      <c r="B85" s="13">
        <v>5.8217592592592592E-3</v>
      </c>
      <c r="C85" s="7" t="s">
        <v>197</v>
      </c>
      <c r="D85" s="7" t="s">
        <v>22</v>
      </c>
    </row>
    <row r="86" spans="1:4" ht="15.75" x14ac:dyDescent="0.25">
      <c r="A86" s="4">
        <v>81</v>
      </c>
      <c r="B86" s="13">
        <v>5.8449074074074072E-3</v>
      </c>
      <c r="C86" s="7" t="s">
        <v>198</v>
      </c>
      <c r="D86" s="7" t="s">
        <v>75</v>
      </c>
    </row>
    <row r="87" spans="1:4" ht="15.75" x14ac:dyDescent="0.25">
      <c r="A87" s="4">
        <v>82</v>
      </c>
      <c r="B87" s="13">
        <v>5.8912037037037032E-3</v>
      </c>
      <c r="C87" s="7" t="s">
        <v>199</v>
      </c>
      <c r="D87" s="7" t="s">
        <v>75</v>
      </c>
    </row>
    <row r="88" spans="1:4" ht="15.75" x14ac:dyDescent="0.25">
      <c r="A88" s="4">
        <v>83</v>
      </c>
      <c r="B88" s="13">
        <v>5.9027777777777776E-3</v>
      </c>
      <c r="C88" s="7" t="s">
        <v>200</v>
      </c>
      <c r="D88" s="7" t="s">
        <v>75</v>
      </c>
    </row>
    <row r="89" spans="1:4" ht="15.75" x14ac:dyDescent="0.25">
      <c r="A89" s="4">
        <v>84</v>
      </c>
      <c r="B89" s="13">
        <v>5.9143518518518521E-3</v>
      </c>
      <c r="C89" s="7" t="s">
        <v>201</v>
      </c>
      <c r="D89" s="7" t="s">
        <v>9</v>
      </c>
    </row>
    <row r="90" spans="1:4" ht="15.75" x14ac:dyDescent="0.25">
      <c r="A90" s="4">
        <v>85</v>
      </c>
      <c r="B90" s="13">
        <v>5.9722222222222225E-3</v>
      </c>
      <c r="C90" s="7" t="s">
        <v>202</v>
      </c>
      <c r="D90" s="7" t="s">
        <v>12</v>
      </c>
    </row>
    <row r="91" spans="1:4" ht="15.75" x14ac:dyDescent="0.25">
      <c r="A91" s="4">
        <v>86</v>
      </c>
      <c r="B91" s="13">
        <v>5.9953703703703697E-3</v>
      </c>
      <c r="C91" s="7" t="s">
        <v>203</v>
      </c>
      <c r="D91" s="7" t="s">
        <v>9</v>
      </c>
    </row>
    <row r="92" spans="1:4" ht="15.75" x14ac:dyDescent="0.25">
      <c r="A92" s="4">
        <v>87</v>
      </c>
      <c r="B92" s="13">
        <v>6.053240740740741E-3</v>
      </c>
      <c r="C92" s="7" t="s">
        <v>204</v>
      </c>
      <c r="D92" s="7" t="s">
        <v>205</v>
      </c>
    </row>
    <row r="93" spans="1:4" ht="15.75" x14ac:dyDescent="0.25">
      <c r="A93" s="4">
        <v>88</v>
      </c>
      <c r="B93" s="13">
        <v>6.0648148148148145E-3</v>
      </c>
      <c r="C93" s="7" t="s">
        <v>206</v>
      </c>
      <c r="D93" s="7" t="s">
        <v>9</v>
      </c>
    </row>
    <row r="94" spans="1:4" ht="15.75" x14ac:dyDescent="0.25">
      <c r="A94" s="4">
        <v>89</v>
      </c>
      <c r="B94" s="13">
        <v>6.1111111111111114E-3</v>
      </c>
      <c r="C94" s="7" t="s">
        <v>207</v>
      </c>
      <c r="D94" s="7" t="s">
        <v>4</v>
      </c>
    </row>
    <row r="95" spans="1:4" ht="15.75" x14ac:dyDescent="0.25">
      <c r="A95" s="4">
        <v>90</v>
      </c>
      <c r="B95" s="13">
        <v>6.2615740740740748E-3</v>
      </c>
      <c r="C95" s="7" t="s">
        <v>208</v>
      </c>
      <c r="D95" s="7" t="s">
        <v>9</v>
      </c>
    </row>
    <row r="96" spans="1:4" ht="15.75" x14ac:dyDescent="0.25">
      <c r="A96" s="4">
        <v>91</v>
      </c>
      <c r="B96" s="13">
        <v>6.2731481481481484E-3</v>
      </c>
      <c r="C96" s="7" t="s">
        <v>209</v>
      </c>
      <c r="D96" s="7" t="s">
        <v>4</v>
      </c>
    </row>
    <row r="97" spans="1:4" ht="15.75" x14ac:dyDescent="0.25">
      <c r="A97" s="4">
        <v>92</v>
      </c>
      <c r="B97" s="13">
        <v>6.7476851851851856E-3</v>
      </c>
      <c r="C97" s="7" t="s">
        <v>210</v>
      </c>
      <c r="D97" s="7" t="s">
        <v>7</v>
      </c>
    </row>
    <row r="98" spans="1:4" ht="15.75" x14ac:dyDescent="0.25">
      <c r="A98" s="4">
        <v>93</v>
      </c>
      <c r="B98" s="13">
        <v>6.828703703703704E-3</v>
      </c>
      <c r="C98" s="7" t="s">
        <v>211</v>
      </c>
      <c r="D98" s="7" t="s">
        <v>17</v>
      </c>
    </row>
    <row r="99" spans="1:4" ht="15.75" x14ac:dyDescent="0.25">
      <c r="A99" s="4">
        <v>94</v>
      </c>
      <c r="B99" s="13">
        <v>6.8402777777777776E-3</v>
      </c>
      <c r="C99" s="7" t="s">
        <v>212</v>
      </c>
      <c r="D99" s="7" t="s">
        <v>7</v>
      </c>
    </row>
    <row r="100" spans="1:4" ht="15.75" x14ac:dyDescent="0.25">
      <c r="A100" s="4">
        <v>95</v>
      </c>
      <c r="B100" s="13">
        <v>6.851851851851852E-3</v>
      </c>
      <c r="C100" s="7" t="s">
        <v>213</v>
      </c>
      <c r="D100" s="7" t="s">
        <v>214</v>
      </c>
    </row>
    <row r="101" spans="1:4" ht="15.75" x14ac:dyDescent="0.25">
      <c r="A101" s="4">
        <v>96</v>
      </c>
      <c r="B101" s="13">
        <v>6.3657407407407404E-3</v>
      </c>
      <c r="C101" s="7" t="s">
        <v>215</v>
      </c>
      <c r="D101" s="7" t="s">
        <v>42</v>
      </c>
    </row>
    <row r="102" spans="1:4" ht="15.75" x14ac:dyDescent="0.25">
      <c r="A102" s="4">
        <v>97</v>
      </c>
      <c r="B102" s="13">
        <v>7.2800925925925915E-3</v>
      </c>
      <c r="C102" s="7" t="s">
        <v>216</v>
      </c>
      <c r="D102" s="7" t="s">
        <v>31</v>
      </c>
    </row>
    <row r="103" spans="1:4" ht="15.75" x14ac:dyDescent="0.25">
      <c r="A103" s="4">
        <v>98</v>
      </c>
      <c r="B103" s="13">
        <v>7.5115740740740742E-3</v>
      </c>
      <c r="C103" s="7" t="s">
        <v>217</v>
      </c>
      <c r="D103" s="7" t="s">
        <v>158</v>
      </c>
    </row>
    <row r="104" spans="1:4" ht="15.75" x14ac:dyDescent="0.25">
      <c r="A104" s="4">
        <v>99</v>
      </c>
      <c r="B104" s="13">
        <v>7.8356481481481489E-3</v>
      </c>
      <c r="C104" s="7" t="s">
        <v>218</v>
      </c>
      <c r="D104" s="7" t="s">
        <v>22</v>
      </c>
    </row>
    <row r="105" spans="1:4" ht="15.75" x14ac:dyDescent="0.25">
      <c r="A105" s="4">
        <f>IF(C105="","",[1]Finish!Y103)</f>
        <v>100</v>
      </c>
      <c r="B105" s="13">
        <f>[1]Finish!Z103</f>
        <v>6.3657407407407404E-3</v>
      </c>
      <c r="C105" s="7" t="str">
        <f>[1]Finish!AA103</f>
        <v>Fergus Thomason</v>
      </c>
      <c r="D105" s="7" t="str">
        <f>[1]Finish!AB103</f>
        <v>Hawkshead</v>
      </c>
    </row>
    <row r="106" spans="1:4" ht="15.75" x14ac:dyDescent="0.25">
      <c r="A106" s="4">
        <f>IF(C106="","",[1]Finish!Y104)</f>
        <v>101</v>
      </c>
      <c r="B106" s="13">
        <f>[1]Finish!Z104</f>
        <v>6.3773148148148148E-3</v>
      </c>
      <c r="C106" s="7" t="str">
        <f>[1]Finish!AA104</f>
        <v>Thomas Croft</v>
      </c>
      <c r="D106" s="7" t="str">
        <f>[1]Finish!AB104</f>
        <v>Hawkshead</v>
      </c>
    </row>
    <row r="107" spans="1:4" ht="15.75" x14ac:dyDescent="0.25">
      <c r="A107" s="4">
        <f>IF(C107="","",[1]Finish!Y105)</f>
        <v>102</v>
      </c>
      <c r="B107" s="13">
        <f>[1]Finish!Z105</f>
        <v>6.3888888888888884E-3</v>
      </c>
      <c r="C107" s="7" t="str">
        <f>[1]Finish!AA105</f>
        <v>Leo Price</v>
      </c>
      <c r="D107" s="7" t="str">
        <f>[1]Finish!AB105</f>
        <v>Ambleside CE</v>
      </c>
    </row>
    <row r="108" spans="1:4" ht="15.75" x14ac:dyDescent="0.25">
      <c r="A108" s="4">
        <f>IF(C108="","",[1]Finish!Y106)</f>
        <v>103</v>
      </c>
      <c r="B108" s="13">
        <f>[1]Finish!Z106</f>
        <v>6.4583333333333333E-3</v>
      </c>
      <c r="C108" s="7" t="str">
        <f>[1]Finish!AA106</f>
        <v>Lewis Godbold</v>
      </c>
      <c r="D108" s="7" t="str">
        <f>[1]Finish!AB106</f>
        <v>St Oswald's, Burneside</v>
      </c>
    </row>
    <row r="109" spans="1:4" ht="15.75" x14ac:dyDescent="0.25">
      <c r="A109" s="4">
        <f>IF(C109="","",[1]Finish!Y107)</f>
        <v>104</v>
      </c>
      <c r="B109" s="13">
        <f>[1]Finish!Z107</f>
        <v>6.5972222222222222E-3</v>
      </c>
      <c r="C109" s="7" t="str">
        <f>[1]Finish!AA107</f>
        <v>Joel Eaves Butterworth</v>
      </c>
      <c r="D109" s="7" t="str">
        <f>[1]Finish!AB107</f>
        <v>Grayrigg CE</v>
      </c>
    </row>
    <row r="110" spans="1:4" ht="15.75" x14ac:dyDescent="0.25">
      <c r="A110" s="4">
        <f>IF(C110="","",[1]Finish!Y108)</f>
        <v>105</v>
      </c>
      <c r="B110" s="13">
        <f>[1]Finish!Z108</f>
        <v>7.1412037037037043E-3</v>
      </c>
      <c r="C110" s="7" t="str">
        <f>[1]Finish!AA108</f>
        <v>Finley Smith</v>
      </c>
      <c r="D110" s="7" t="str">
        <f>[1]Finish!AB108</f>
        <v>Stramongate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topLeftCell="A52" workbookViewId="0">
      <selection activeCell="E83" sqref="E82:E83"/>
    </sheetView>
  </sheetViews>
  <sheetFormatPr defaultRowHeight="15" x14ac:dyDescent="0.25"/>
  <cols>
    <col min="1" max="2" width="9.140625" style="14"/>
    <col min="3" max="3" width="24.42578125" customWidth="1"/>
    <col min="5" max="5" width="15.7109375" customWidth="1"/>
    <col min="6" max="6" width="4.85546875" customWidth="1"/>
    <col min="7" max="7" width="23.5703125" customWidth="1"/>
    <col min="8" max="8" width="9.140625" style="14"/>
  </cols>
  <sheetData>
    <row r="1" spans="1:8" ht="26.25" x14ac:dyDescent="0.4">
      <c r="A1" s="31" t="str">
        <f>CONCATENATE(________cat1," Results")</f>
        <v>Year 5 Girls Results</v>
      </c>
      <c r="B1" s="12"/>
      <c r="C1" s="8"/>
      <c r="D1" s="10"/>
    </row>
    <row r="2" spans="1:8" ht="15.75" x14ac:dyDescent="0.25">
      <c r="A2" s="35"/>
      <c r="B2" s="35"/>
      <c r="C2" s="35"/>
      <c r="D2" s="35"/>
    </row>
    <row r="3" spans="1:8" ht="20.25" x14ac:dyDescent="0.3">
      <c r="A3" s="36" t="s">
        <v>0</v>
      </c>
      <c r="B3" s="37"/>
      <c r="C3" s="37"/>
      <c r="D3" s="37"/>
    </row>
    <row r="4" spans="1:8" ht="15.75" x14ac:dyDescent="0.25">
      <c r="A4" s="4"/>
      <c r="B4" s="2"/>
      <c r="C4" s="9"/>
      <c r="D4" s="6"/>
    </row>
    <row r="5" spans="1:8" ht="15.75" x14ac:dyDescent="0.25">
      <c r="A5" s="4"/>
      <c r="B5" s="13" t="str">
        <f>[2]Finish!Q3</f>
        <v xml:space="preserve">Time </v>
      </c>
      <c r="C5" s="9" t="str">
        <f>[2]Finish!R3</f>
        <v>Name</v>
      </c>
      <c r="D5" s="6" t="str">
        <f>[2]Finish!S3</f>
        <v>Team</v>
      </c>
      <c r="F5" s="15"/>
      <c r="G5" s="15" t="s">
        <v>1</v>
      </c>
      <c r="H5" s="16" t="s">
        <v>16</v>
      </c>
    </row>
    <row r="6" spans="1:8" ht="15.75" x14ac:dyDescent="0.25">
      <c r="A6" s="4">
        <v>1</v>
      </c>
      <c r="B6" s="13">
        <v>6.6435185185185182E-3</v>
      </c>
      <c r="C6" s="17" t="s">
        <v>219</v>
      </c>
      <c r="D6" s="18" t="s">
        <v>4</v>
      </c>
      <c r="E6" s="19"/>
      <c r="F6" s="15">
        <v>1</v>
      </c>
      <c r="G6" s="15" t="s">
        <v>4</v>
      </c>
      <c r="H6" s="16">
        <v>45</v>
      </c>
    </row>
    <row r="7" spans="1:8" ht="15.75" x14ac:dyDescent="0.25">
      <c r="A7" s="4">
        <v>2</v>
      </c>
      <c r="B7" s="13">
        <v>6.7592592592592591E-3</v>
      </c>
      <c r="C7" s="17" t="s">
        <v>220</v>
      </c>
      <c r="D7" s="18" t="s">
        <v>4</v>
      </c>
      <c r="E7" s="19"/>
      <c r="F7" s="15">
        <v>2</v>
      </c>
      <c r="G7" s="15" t="s">
        <v>8</v>
      </c>
      <c r="H7" s="16">
        <v>51</v>
      </c>
    </row>
    <row r="8" spans="1:8" ht="15.75" x14ac:dyDescent="0.25">
      <c r="A8" s="4">
        <v>3</v>
      </c>
      <c r="B8" s="13">
        <v>6.8055555555555569E-3</v>
      </c>
      <c r="C8" s="17" t="s">
        <v>221</v>
      </c>
      <c r="D8" s="18" t="s">
        <v>31</v>
      </c>
      <c r="E8" s="19"/>
      <c r="F8" s="15">
        <v>3</v>
      </c>
      <c r="G8" s="15" t="s">
        <v>6</v>
      </c>
      <c r="H8" s="16">
        <v>106</v>
      </c>
    </row>
    <row r="9" spans="1:8" ht="15.75" x14ac:dyDescent="0.25">
      <c r="A9" s="4">
        <v>4</v>
      </c>
      <c r="B9" s="13">
        <v>6.9097222222222225E-3</v>
      </c>
      <c r="C9" s="17" t="s">
        <v>222</v>
      </c>
      <c r="D9" s="18" t="s">
        <v>8</v>
      </c>
      <c r="E9" s="19"/>
      <c r="F9" s="15">
        <v>4</v>
      </c>
      <c r="G9" s="15" t="s">
        <v>2</v>
      </c>
      <c r="H9" s="16">
        <v>111</v>
      </c>
    </row>
    <row r="10" spans="1:8" ht="15.75" x14ac:dyDescent="0.25">
      <c r="A10" s="4">
        <v>5</v>
      </c>
      <c r="B10" s="13">
        <v>6.9675925925925921E-3</v>
      </c>
      <c r="C10" s="17" t="s">
        <v>223</v>
      </c>
      <c r="D10" s="18" t="s">
        <v>14</v>
      </c>
      <c r="E10" s="19"/>
      <c r="F10" s="15">
        <v>5</v>
      </c>
      <c r="G10" s="15" t="s">
        <v>10</v>
      </c>
      <c r="H10" s="16">
        <v>129</v>
      </c>
    </row>
    <row r="11" spans="1:8" ht="15.75" x14ac:dyDescent="0.25">
      <c r="A11" s="4">
        <v>6</v>
      </c>
      <c r="B11" s="13">
        <v>7.037037037037037E-3</v>
      </c>
      <c r="C11" s="17" t="s">
        <v>224</v>
      </c>
      <c r="D11" s="18" t="s">
        <v>17</v>
      </c>
      <c r="E11" s="19"/>
      <c r="F11" s="15"/>
      <c r="G11" s="15"/>
      <c r="H11" s="16"/>
    </row>
    <row r="12" spans="1:8" ht="15.75" x14ac:dyDescent="0.25">
      <c r="A12" s="4">
        <v>7</v>
      </c>
      <c r="B12" s="13">
        <v>7.1759259259259259E-3</v>
      </c>
      <c r="C12" s="17" t="s">
        <v>225</v>
      </c>
      <c r="D12" s="18" t="s">
        <v>6</v>
      </c>
      <c r="E12" s="19"/>
      <c r="F12" s="15"/>
      <c r="G12" s="15"/>
      <c r="H12" s="16"/>
    </row>
    <row r="13" spans="1:8" ht="15.75" x14ac:dyDescent="0.25">
      <c r="A13" s="4">
        <v>8</v>
      </c>
      <c r="B13" s="13">
        <v>7.2106481481481475E-3</v>
      </c>
      <c r="C13" s="17" t="s">
        <v>226</v>
      </c>
      <c r="D13" s="18" t="s">
        <v>8</v>
      </c>
      <c r="E13" s="19"/>
      <c r="F13" s="15"/>
      <c r="G13" s="15"/>
      <c r="H13" s="16"/>
    </row>
    <row r="14" spans="1:8" ht="15.75" x14ac:dyDescent="0.25">
      <c r="A14" s="4">
        <v>9</v>
      </c>
      <c r="B14" s="13">
        <v>7.3379629629629628E-3</v>
      </c>
      <c r="C14" s="17" t="s">
        <v>227</v>
      </c>
      <c r="D14" s="18" t="s">
        <v>22</v>
      </c>
      <c r="E14" s="19"/>
    </row>
    <row r="15" spans="1:8" ht="15.75" x14ac:dyDescent="0.25">
      <c r="A15" s="4">
        <v>10</v>
      </c>
      <c r="B15" s="13">
        <v>7.3495370370370372E-3</v>
      </c>
      <c r="C15" s="17" t="s">
        <v>228</v>
      </c>
      <c r="D15" s="18" t="s">
        <v>14</v>
      </c>
      <c r="E15" s="19"/>
    </row>
    <row r="16" spans="1:8" ht="15.75" x14ac:dyDescent="0.25">
      <c r="A16" s="4">
        <v>11</v>
      </c>
      <c r="B16" s="13">
        <v>7.3611111111111108E-3</v>
      </c>
      <c r="C16" s="17" t="s">
        <v>229</v>
      </c>
      <c r="D16" s="18" t="s">
        <v>10</v>
      </c>
      <c r="E16" s="19"/>
    </row>
    <row r="17" spans="1:5" ht="15.75" x14ac:dyDescent="0.25">
      <c r="A17" s="4">
        <v>12</v>
      </c>
      <c r="B17" s="13">
        <v>7.4189814814814813E-3</v>
      </c>
      <c r="C17" s="17" t="s">
        <v>230</v>
      </c>
      <c r="D17" s="18" t="s">
        <v>42</v>
      </c>
      <c r="E17" s="19"/>
    </row>
    <row r="18" spans="1:5" ht="15.75" x14ac:dyDescent="0.25">
      <c r="A18" s="4">
        <v>13</v>
      </c>
      <c r="B18" s="13">
        <v>7.5347222222222213E-3</v>
      </c>
      <c r="C18" s="17" t="s">
        <v>231</v>
      </c>
      <c r="D18" s="18" t="s">
        <v>31</v>
      </c>
      <c r="E18" s="19"/>
    </row>
    <row r="19" spans="1:5" ht="15.75" x14ac:dyDescent="0.25">
      <c r="A19" s="4">
        <v>14</v>
      </c>
      <c r="B19" s="13">
        <v>7.5810185185185182E-3</v>
      </c>
      <c r="C19" s="17" t="s">
        <v>232</v>
      </c>
      <c r="D19" s="18" t="s">
        <v>2</v>
      </c>
      <c r="E19" s="19"/>
    </row>
    <row r="20" spans="1:5" ht="15.75" x14ac:dyDescent="0.25">
      <c r="A20" s="4">
        <v>15</v>
      </c>
      <c r="B20" s="13">
        <v>7.6157407407407415E-3</v>
      </c>
      <c r="C20" s="17" t="s">
        <v>233</v>
      </c>
      <c r="D20" s="18" t="s">
        <v>105</v>
      </c>
      <c r="E20" s="19"/>
    </row>
    <row r="21" spans="1:5" ht="15.75" x14ac:dyDescent="0.25">
      <c r="A21" s="4">
        <v>16</v>
      </c>
      <c r="B21" s="13">
        <v>7.6504629629629631E-3</v>
      </c>
      <c r="C21" s="17" t="s">
        <v>234</v>
      </c>
      <c r="D21" s="18" t="s">
        <v>75</v>
      </c>
      <c r="E21" s="19"/>
    </row>
    <row r="22" spans="1:5" ht="15.75" x14ac:dyDescent="0.25">
      <c r="A22" s="4">
        <v>17</v>
      </c>
      <c r="B22" s="13">
        <v>7.69675925925926E-3</v>
      </c>
      <c r="C22" s="20" t="s">
        <v>235</v>
      </c>
      <c r="D22" s="21" t="s">
        <v>8</v>
      </c>
      <c r="E22" s="22"/>
    </row>
    <row r="23" spans="1:5" ht="15.75" x14ac:dyDescent="0.25">
      <c r="A23" s="4">
        <v>18</v>
      </c>
      <c r="B23" s="13">
        <v>7.719907407407408E-3</v>
      </c>
      <c r="C23" s="20" t="s">
        <v>236</v>
      </c>
      <c r="D23" s="21" t="s">
        <v>6</v>
      </c>
      <c r="E23" s="22"/>
    </row>
    <row r="24" spans="1:5" ht="15.75" x14ac:dyDescent="0.25">
      <c r="A24" s="4">
        <v>19</v>
      </c>
      <c r="B24" s="13">
        <v>7.7546296296296287E-3</v>
      </c>
      <c r="C24" s="20" t="s">
        <v>237</v>
      </c>
      <c r="D24" s="21" t="s">
        <v>4</v>
      </c>
      <c r="E24" s="22"/>
    </row>
    <row r="25" spans="1:5" ht="15.75" x14ac:dyDescent="0.25">
      <c r="A25" s="4">
        <v>20</v>
      </c>
      <c r="B25" s="13">
        <v>7.8240740740740753E-3</v>
      </c>
      <c r="C25" s="20" t="s">
        <v>238</v>
      </c>
      <c r="D25" s="21" t="s">
        <v>37</v>
      </c>
      <c r="E25" s="22"/>
    </row>
    <row r="26" spans="1:5" ht="15.75" x14ac:dyDescent="0.25">
      <c r="A26" s="4">
        <v>21</v>
      </c>
      <c r="B26" s="13">
        <v>7.8356481481481489E-3</v>
      </c>
      <c r="C26" s="9" t="s">
        <v>239</v>
      </c>
      <c r="D26" s="6" t="s">
        <v>12</v>
      </c>
    </row>
    <row r="27" spans="1:5" ht="15.75" x14ac:dyDescent="0.25">
      <c r="A27" s="4">
        <v>22</v>
      </c>
      <c r="B27" s="13">
        <v>7.8703703703703713E-3</v>
      </c>
      <c r="C27" s="9" t="s">
        <v>240</v>
      </c>
      <c r="D27" s="6" t="s">
        <v>8</v>
      </c>
    </row>
    <row r="28" spans="1:5" ht="15.75" x14ac:dyDescent="0.25">
      <c r="A28" s="4">
        <v>23</v>
      </c>
      <c r="B28" s="13">
        <v>7.8703703703703713E-3</v>
      </c>
      <c r="C28" s="9" t="s">
        <v>241</v>
      </c>
      <c r="D28" s="6" t="s">
        <v>4</v>
      </c>
    </row>
    <row r="29" spans="1:5" ht="15.75" x14ac:dyDescent="0.25">
      <c r="A29" s="4">
        <v>24</v>
      </c>
      <c r="B29" s="13">
        <v>7.9166666666666673E-3</v>
      </c>
      <c r="C29" s="9" t="s">
        <v>242</v>
      </c>
      <c r="D29" s="6" t="s">
        <v>8</v>
      </c>
    </row>
    <row r="30" spans="1:5" ht="15.75" x14ac:dyDescent="0.25">
      <c r="A30" s="4">
        <v>25</v>
      </c>
      <c r="B30" s="13">
        <v>7.9629629629629634E-3</v>
      </c>
      <c r="C30" s="9" t="s">
        <v>243</v>
      </c>
      <c r="D30" s="6" t="s">
        <v>11</v>
      </c>
    </row>
    <row r="31" spans="1:5" ht="15.75" x14ac:dyDescent="0.25">
      <c r="A31" s="4">
        <v>26</v>
      </c>
      <c r="B31" s="13">
        <v>7.9745370370370369E-3</v>
      </c>
      <c r="C31" s="9" t="s">
        <v>244</v>
      </c>
      <c r="D31" s="6" t="s">
        <v>10</v>
      </c>
    </row>
    <row r="32" spans="1:5" ht="15.75" x14ac:dyDescent="0.25">
      <c r="A32" s="4">
        <v>27</v>
      </c>
      <c r="B32" s="13">
        <v>8.0324074074074065E-3</v>
      </c>
      <c r="C32" s="9" t="s">
        <v>245</v>
      </c>
      <c r="D32" s="6" t="s">
        <v>9</v>
      </c>
    </row>
    <row r="33" spans="1:4" ht="15.75" x14ac:dyDescent="0.25">
      <c r="A33" s="4">
        <v>28</v>
      </c>
      <c r="B33" s="13">
        <v>8.0439814814814818E-3</v>
      </c>
      <c r="C33" s="9" t="s">
        <v>246</v>
      </c>
      <c r="D33" s="6" t="s">
        <v>2</v>
      </c>
    </row>
    <row r="34" spans="1:4" ht="15.75" x14ac:dyDescent="0.25">
      <c r="A34" s="4">
        <v>29</v>
      </c>
      <c r="B34" s="13">
        <v>8.1481481481481474E-3</v>
      </c>
      <c r="C34" s="9" t="s">
        <v>247</v>
      </c>
      <c r="D34" s="6" t="s">
        <v>2</v>
      </c>
    </row>
    <row r="35" spans="1:4" ht="15.75" x14ac:dyDescent="0.25">
      <c r="A35" s="4">
        <v>30</v>
      </c>
      <c r="B35" s="13">
        <v>8.1712962962962963E-3</v>
      </c>
      <c r="C35" s="9" t="s">
        <v>248</v>
      </c>
      <c r="D35" s="6" t="s">
        <v>4</v>
      </c>
    </row>
    <row r="36" spans="1:4" ht="15.75" x14ac:dyDescent="0.25">
      <c r="A36" s="4">
        <v>31</v>
      </c>
      <c r="B36" s="13">
        <v>8.2060185185185187E-3</v>
      </c>
      <c r="C36" s="9" t="s">
        <v>249</v>
      </c>
      <c r="D36" s="6" t="s">
        <v>4</v>
      </c>
    </row>
    <row r="37" spans="1:4" ht="15.75" x14ac:dyDescent="0.25">
      <c r="A37" s="4">
        <v>32</v>
      </c>
      <c r="B37" s="13">
        <v>8.4837962962962966E-3</v>
      </c>
      <c r="C37" s="9" t="s">
        <v>250</v>
      </c>
      <c r="D37" s="6" t="s">
        <v>12</v>
      </c>
    </row>
    <row r="38" spans="1:4" ht="15.75" x14ac:dyDescent="0.25">
      <c r="A38" s="4">
        <v>33</v>
      </c>
      <c r="B38" s="13">
        <v>8.5532407407407415E-3</v>
      </c>
      <c r="C38" s="9" t="s">
        <v>251</v>
      </c>
      <c r="D38" s="6" t="s">
        <v>8</v>
      </c>
    </row>
    <row r="39" spans="1:4" ht="15.75" x14ac:dyDescent="0.25">
      <c r="A39" s="4">
        <v>34</v>
      </c>
      <c r="B39" s="13">
        <v>8.7037037037037031E-3</v>
      </c>
      <c r="C39" s="9" t="s">
        <v>252</v>
      </c>
      <c r="D39" s="6" t="s">
        <v>10</v>
      </c>
    </row>
    <row r="40" spans="1:4" ht="15.75" x14ac:dyDescent="0.25">
      <c r="A40" s="4">
        <v>35</v>
      </c>
      <c r="B40" s="13">
        <v>8.7384259259259255E-3</v>
      </c>
      <c r="C40" s="9" t="s">
        <v>253</v>
      </c>
      <c r="D40" s="6" t="s">
        <v>14</v>
      </c>
    </row>
    <row r="41" spans="1:4" ht="15.75" x14ac:dyDescent="0.25">
      <c r="A41" s="4">
        <v>36</v>
      </c>
      <c r="B41" s="13">
        <v>8.7499999999999991E-3</v>
      </c>
      <c r="C41" s="9" t="s">
        <v>254</v>
      </c>
      <c r="D41" s="6" t="s">
        <v>8</v>
      </c>
    </row>
    <row r="42" spans="1:4" ht="15.75" x14ac:dyDescent="0.25">
      <c r="A42" s="4">
        <v>37</v>
      </c>
      <c r="B42" s="13">
        <v>8.7847222222222233E-3</v>
      </c>
      <c r="C42" s="9" t="s">
        <v>255</v>
      </c>
      <c r="D42" s="6" t="s">
        <v>6</v>
      </c>
    </row>
    <row r="43" spans="1:4" ht="15.75" x14ac:dyDescent="0.25">
      <c r="A43" s="4">
        <v>38</v>
      </c>
      <c r="B43" s="13">
        <v>8.7962962962962968E-3</v>
      </c>
      <c r="C43" s="9" t="s">
        <v>256</v>
      </c>
      <c r="D43" s="6" t="s">
        <v>148</v>
      </c>
    </row>
    <row r="44" spans="1:4" ht="15.75" x14ac:dyDescent="0.25">
      <c r="A44" s="4">
        <v>39</v>
      </c>
      <c r="B44" s="13">
        <v>8.819444444444444E-3</v>
      </c>
      <c r="C44" s="9" t="s">
        <v>257</v>
      </c>
      <c r="D44" s="6" t="s">
        <v>15</v>
      </c>
    </row>
    <row r="45" spans="1:4" ht="15.75" x14ac:dyDescent="0.25">
      <c r="A45" s="4">
        <v>40</v>
      </c>
      <c r="B45" s="13">
        <v>8.8310185185185176E-3</v>
      </c>
      <c r="C45" s="9" t="s">
        <v>258</v>
      </c>
      <c r="D45" s="6" t="s">
        <v>2</v>
      </c>
    </row>
    <row r="46" spans="1:4" ht="15.75" x14ac:dyDescent="0.25">
      <c r="A46" s="4">
        <v>41</v>
      </c>
      <c r="B46" s="13">
        <v>8.9120370370370378E-3</v>
      </c>
      <c r="C46" s="9" t="s">
        <v>259</v>
      </c>
      <c r="D46" s="6" t="s">
        <v>158</v>
      </c>
    </row>
    <row r="47" spans="1:4" ht="15.75" x14ac:dyDescent="0.25">
      <c r="A47" s="4">
        <v>42</v>
      </c>
      <c r="B47" s="13">
        <v>8.9236111111111113E-3</v>
      </c>
      <c r="C47" s="9" t="s">
        <v>260</v>
      </c>
      <c r="D47" s="6" t="s">
        <v>12</v>
      </c>
    </row>
    <row r="48" spans="1:4" ht="15.75" x14ac:dyDescent="0.25">
      <c r="A48" s="4">
        <v>43</v>
      </c>
      <c r="B48" s="13">
        <v>8.9236111111111113E-3</v>
      </c>
      <c r="C48" s="9" t="s">
        <v>261</v>
      </c>
      <c r="D48" s="6" t="s">
        <v>15</v>
      </c>
    </row>
    <row r="49" spans="1:5" ht="15.75" x14ac:dyDescent="0.25">
      <c r="A49" s="4">
        <v>44</v>
      </c>
      <c r="B49" s="13">
        <v>9.1087962962962971E-3</v>
      </c>
      <c r="C49" s="9" t="s">
        <v>262</v>
      </c>
      <c r="D49" s="6" t="s">
        <v>6</v>
      </c>
    </row>
    <row r="50" spans="1:5" ht="15.75" x14ac:dyDescent="0.25">
      <c r="A50" s="4">
        <v>45</v>
      </c>
      <c r="B50" s="13">
        <v>9.3402777777777772E-3</v>
      </c>
      <c r="C50" s="9" t="s">
        <v>263</v>
      </c>
      <c r="D50" s="6" t="s">
        <v>22</v>
      </c>
    </row>
    <row r="51" spans="1:5" ht="15.75" x14ac:dyDescent="0.25">
      <c r="A51" s="4">
        <v>46</v>
      </c>
      <c r="B51" s="13">
        <v>9.4907407407407406E-3</v>
      </c>
      <c r="C51" s="9" t="s">
        <v>264</v>
      </c>
      <c r="D51" s="6" t="s">
        <v>73</v>
      </c>
    </row>
    <row r="52" spans="1:5" ht="15.75" x14ac:dyDescent="0.25">
      <c r="A52" s="4">
        <v>47</v>
      </c>
      <c r="B52" s="13">
        <v>9.5370370370370366E-3</v>
      </c>
      <c r="C52" s="9" t="s">
        <v>265</v>
      </c>
      <c r="D52" s="6" t="s">
        <v>7</v>
      </c>
    </row>
    <row r="53" spans="1:5" ht="15.75" x14ac:dyDescent="0.25">
      <c r="A53" s="4">
        <v>48</v>
      </c>
      <c r="B53" s="13">
        <v>9.5601851851851855E-3</v>
      </c>
      <c r="C53" s="9" t="s">
        <v>266</v>
      </c>
      <c r="D53" s="6" t="s">
        <v>7</v>
      </c>
    </row>
    <row r="54" spans="1:5" ht="15.75" x14ac:dyDescent="0.25">
      <c r="A54" s="4">
        <v>49</v>
      </c>
      <c r="B54" s="13">
        <v>9.571759259259259E-3</v>
      </c>
      <c r="C54" s="9" t="s">
        <v>267</v>
      </c>
      <c r="D54" s="6" t="s">
        <v>12</v>
      </c>
    </row>
    <row r="55" spans="1:5" ht="15.75" x14ac:dyDescent="0.25">
      <c r="A55" s="4">
        <v>50</v>
      </c>
      <c r="B55" s="13">
        <v>9.6064814814814815E-3</v>
      </c>
      <c r="C55" s="9" t="s">
        <v>268</v>
      </c>
      <c r="D55" s="6" t="s">
        <v>33</v>
      </c>
    </row>
    <row r="56" spans="1:5" ht="15.75" x14ac:dyDescent="0.25">
      <c r="A56" s="4">
        <v>51</v>
      </c>
      <c r="B56" s="13">
        <v>9.6296296296296303E-3</v>
      </c>
      <c r="C56" s="9" t="s">
        <v>269</v>
      </c>
      <c r="D56" s="6" t="s">
        <v>31</v>
      </c>
    </row>
    <row r="57" spans="1:5" ht="15.75" x14ac:dyDescent="0.25">
      <c r="A57" s="4">
        <v>52</v>
      </c>
      <c r="B57" s="13">
        <v>9.6643518518518511E-3</v>
      </c>
      <c r="C57" s="9" t="s">
        <v>270</v>
      </c>
      <c r="D57" s="6" t="s">
        <v>22</v>
      </c>
    </row>
    <row r="58" spans="1:5" ht="15.75" x14ac:dyDescent="0.25">
      <c r="A58" s="4">
        <v>53</v>
      </c>
      <c r="B58" s="13">
        <v>9.6759259259259264E-3</v>
      </c>
      <c r="C58" s="9" t="s">
        <v>271</v>
      </c>
      <c r="D58" s="6" t="s">
        <v>31</v>
      </c>
    </row>
    <row r="59" spans="1:5" ht="15.75" x14ac:dyDescent="0.25">
      <c r="A59" s="4">
        <v>54</v>
      </c>
      <c r="B59" s="13">
        <v>9.6874999999999999E-3</v>
      </c>
      <c r="C59" s="9" t="s">
        <v>272</v>
      </c>
      <c r="D59" s="6" t="s">
        <v>158</v>
      </c>
    </row>
    <row r="60" spans="1:5" ht="15.75" x14ac:dyDescent="0.25">
      <c r="A60" s="4">
        <v>55</v>
      </c>
      <c r="B60" s="13">
        <v>9.6990740740740735E-3</v>
      </c>
      <c r="C60" s="9" t="s">
        <v>273</v>
      </c>
      <c r="D60" s="6" t="s">
        <v>31</v>
      </c>
    </row>
    <row r="61" spans="1:5" ht="15.75" x14ac:dyDescent="0.25">
      <c r="A61" s="4">
        <v>56</v>
      </c>
      <c r="B61" s="13">
        <v>9.8148148148148144E-3</v>
      </c>
      <c r="C61" s="9" t="s">
        <v>274</v>
      </c>
      <c r="D61" s="6" t="s">
        <v>9</v>
      </c>
    </row>
    <row r="62" spans="1:5" ht="15.75" x14ac:dyDescent="0.25">
      <c r="A62" s="4">
        <v>57</v>
      </c>
      <c r="B62" s="13">
        <v>9.8263888888888897E-3</v>
      </c>
      <c r="C62" s="9" t="s">
        <v>275</v>
      </c>
      <c r="D62" s="6" t="s">
        <v>2</v>
      </c>
    </row>
    <row r="63" spans="1:5" ht="15.75" x14ac:dyDescent="0.25">
      <c r="A63" s="4">
        <v>58</v>
      </c>
      <c r="B63" s="13">
        <v>9.8379629629629633E-3</v>
      </c>
      <c r="C63" s="9" t="s">
        <v>276</v>
      </c>
      <c r="D63" s="6" t="s">
        <v>10</v>
      </c>
    </row>
    <row r="64" spans="1:5" ht="15.75" x14ac:dyDescent="0.25">
      <c r="A64" s="32">
        <f>IF(C64="","",[4]Finish!AH61)</f>
        <v>58</v>
      </c>
      <c r="B64" s="27">
        <f>[4]Finish!AI61</f>
        <v>9.8379629629629633E-3</v>
      </c>
      <c r="C64" s="26" t="str">
        <f>[4]Finish!AJ61</f>
        <v>Jolie Hayton</v>
      </c>
      <c r="D64" s="28" t="str">
        <f>[4]Finish!AK61</f>
        <v>Heron Hill</v>
      </c>
      <c r="E64" s="28"/>
    </row>
    <row r="65" spans="1:5" ht="15.75" x14ac:dyDescent="0.25">
      <c r="A65" s="32">
        <f>IF(C65="","",[4]Finish!AH62)</f>
        <v>59</v>
      </c>
      <c r="B65" s="27">
        <f>[4]Finish!AI62</f>
        <v>9.8726851851851857E-3</v>
      </c>
      <c r="C65" s="26" t="str">
        <f>[4]Finish!AJ62</f>
        <v>Cassie Jennings</v>
      </c>
      <c r="D65" s="28" t="str">
        <f>[4]Finish!AK62</f>
        <v>Dean Gibson</v>
      </c>
      <c r="E65" s="28"/>
    </row>
    <row r="66" spans="1:5" ht="15.75" x14ac:dyDescent="0.25">
      <c r="A66" s="32">
        <f>IF(C66="","",[4]Finish!AH63)</f>
        <v>60</v>
      </c>
      <c r="B66" s="27">
        <f>[4]Finish!AI63</f>
        <v>9.8842592592592576E-3</v>
      </c>
      <c r="C66" s="26" t="str">
        <f>[4]Finish!AJ63</f>
        <v>Livi Towe</v>
      </c>
      <c r="D66" s="28" t="str">
        <f>[4]Finish!AK63</f>
        <v>Stramongate</v>
      </c>
      <c r="E66" s="28"/>
    </row>
    <row r="67" spans="1:5" ht="15.75" x14ac:dyDescent="0.25">
      <c r="A67" s="32">
        <f>IF(C67="","",[4]Finish!AH64)</f>
        <v>61</v>
      </c>
      <c r="B67" s="27">
        <f>[4]Finish!AI64</f>
        <v>9.9305555555555553E-3</v>
      </c>
      <c r="C67" s="26" t="str">
        <f>[4]Finish!AJ64</f>
        <v>Ziva Scott</v>
      </c>
      <c r="D67" s="28" t="str">
        <f>[4]Finish!AK64</f>
        <v>Windermere School</v>
      </c>
      <c r="E67" s="28"/>
    </row>
    <row r="68" spans="1:5" ht="15.75" x14ac:dyDescent="0.25">
      <c r="A68" s="32">
        <f>IF(C68="","",[4]Finish!AH65)</f>
        <v>62</v>
      </c>
      <c r="B68" s="27">
        <f>[4]Finish!AI65</f>
        <v>9.9537037037037042E-3</v>
      </c>
      <c r="C68" s="26" t="str">
        <f>[4]Finish!AJ65</f>
        <v>Lizzy Wood</v>
      </c>
      <c r="D68" s="28" t="str">
        <f>[4]Finish!AK65</f>
        <v>Stramongate</v>
      </c>
      <c r="E68" s="28"/>
    </row>
    <row r="69" spans="1:5" ht="15.75" x14ac:dyDescent="0.25">
      <c r="A69" s="32">
        <f>IF(C69="","",[4]Finish!AH66)</f>
        <v>63</v>
      </c>
      <c r="B69" s="27">
        <f>[4]Finish!AI66</f>
        <v>9.9884259259259266E-3</v>
      </c>
      <c r="C69" s="26" t="str">
        <f>[4]Finish!AJ66</f>
        <v>Beth Noblet</v>
      </c>
      <c r="D69" s="28" t="str">
        <f>[4]Finish!AK66</f>
        <v>St Mary's, Kirkby Lonsdale</v>
      </c>
      <c r="E69" s="28"/>
    </row>
    <row r="70" spans="1:5" ht="15.75" x14ac:dyDescent="0.25">
      <c r="A70" s="32">
        <f>IF(C70="","",[4]Finish!AH67)</f>
        <v>64</v>
      </c>
      <c r="B70" s="27">
        <f>[4]Finish!AI67</f>
        <v>1.0069444444444445E-2</v>
      </c>
      <c r="C70" s="26" t="str">
        <f>[4]Finish!AJ67</f>
        <v>Freya Gardner</v>
      </c>
      <c r="D70" s="28" t="str">
        <f>[4]Finish!AK67</f>
        <v>Sedbergh Primary</v>
      </c>
      <c r="E70" s="28"/>
    </row>
    <row r="71" spans="1:5" ht="15.75" x14ac:dyDescent="0.25">
      <c r="A71" s="32">
        <f>IF(C71="","",[4]Finish!AH68)</f>
        <v>65</v>
      </c>
      <c r="B71" s="27">
        <f>[4]Finish!AI68</f>
        <v>1.03125E-2</v>
      </c>
      <c r="C71" s="26" t="str">
        <f>[4]Finish!AJ68</f>
        <v>Jessica Brown</v>
      </c>
      <c r="D71" s="28" t="str">
        <f>[4]Finish!AK68</f>
        <v>Hawkshead</v>
      </c>
      <c r="E71" s="28"/>
    </row>
    <row r="72" spans="1:5" ht="15.75" x14ac:dyDescent="0.25">
      <c r="A72" s="32">
        <f>IF(C72="","",[4]Finish!AH69)</f>
        <v>66</v>
      </c>
      <c r="B72" s="27">
        <f>[4]Finish!AI69</f>
        <v>1.0474537037037037E-2</v>
      </c>
      <c r="C72" s="26" t="str">
        <f>[4]Finish!AJ69</f>
        <v>Anna Preston</v>
      </c>
      <c r="D72" s="28" t="str">
        <f>[4]Finish!AK69</f>
        <v>Vicarage Park B</v>
      </c>
      <c r="E72" s="28"/>
    </row>
    <row r="73" spans="1:5" ht="15.75" x14ac:dyDescent="0.25">
      <c r="A73" s="32">
        <f>IF(C73="","",[4]Finish!AH70)</f>
        <v>67</v>
      </c>
      <c r="B73" s="27">
        <f>[4]Finish!AI70</f>
        <v>1.050925925925926E-2</v>
      </c>
      <c r="C73" s="26" t="str">
        <f>[4]Finish!AJ70</f>
        <v>Zara Gornall</v>
      </c>
      <c r="D73" s="28" t="str">
        <f>[4]Finish!AK70</f>
        <v>Dent CE</v>
      </c>
      <c r="E73" s="28"/>
    </row>
    <row r="74" spans="1:5" ht="15.75" x14ac:dyDescent="0.25">
      <c r="A74" s="32">
        <f>IF(C74="","",[4]Finish!AH71)</f>
        <v>68</v>
      </c>
      <c r="B74" s="27">
        <f>[4]Finish!AI71</f>
        <v>1.0613425925925927E-2</v>
      </c>
      <c r="C74" s="26" t="str">
        <f>[4]Finish!AJ71</f>
        <v>Elisha Hill</v>
      </c>
      <c r="D74" s="28" t="str">
        <f>[4]Finish!AK71</f>
        <v>Grange CE</v>
      </c>
      <c r="E74" s="28"/>
    </row>
    <row r="75" spans="1:5" ht="15.75" x14ac:dyDescent="0.25">
      <c r="A75" s="32">
        <f>IF(C75="","",[4]Finish!AH72)</f>
        <v>69</v>
      </c>
      <c r="B75" s="27">
        <f>[4]Finish!AI72</f>
        <v>1.064814814814815E-2</v>
      </c>
      <c r="C75" s="26" t="str">
        <f>[4]Finish!AJ72</f>
        <v>Connie Greenup</v>
      </c>
      <c r="D75" s="28" t="str">
        <f>[4]Finish!AK72</f>
        <v>Vicarage Park A</v>
      </c>
      <c r="E75" s="28"/>
    </row>
    <row r="76" spans="1:5" ht="15.75" x14ac:dyDescent="0.25">
      <c r="A76" s="32">
        <f>IF(C76="","",[4]Finish!AH73)</f>
        <v>70</v>
      </c>
      <c r="B76" s="27">
        <f>[4]Finish!AI73</f>
        <v>1.0717592592592593E-2</v>
      </c>
      <c r="C76" s="26" t="str">
        <f>[4]Finish!AJ73</f>
        <v>Sophie Harding</v>
      </c>
      <c r="D76" s="28" t="str">
        <f>[4]Finish!AK73</f>
        <v>Arnside National</v>
      </c>
      <c r="E76" s="28"/>
    </row>
    <row r="77" spans="1:5" ht="15.75" x14ac:dyDescent="0.25">
      <c r="A77" s="32">
        <f>IF(C77="","",[4]Finish!AH74)</f>
        <v>71</v>
      </c>
      <c r="B77" s="27">
        <f>[4]Finish!AI74</f>
        <v>1.0752314814814814E-2</v>
      </c>
      <c r="C77" s="26" t="str">
        <f>[4]Finish!AJ74</f>
        <v>Lily Fraser</v>
      </c>
      <c r="D77" s="28" t="str">
        <f>[4]Finish!AK74</f>
        <v>Vicarage Park A</v>
      </c>
      <c r="E77" s="28"/>
    </row>
    <row r="78" spans="1:5" ht="15.75" x14ac:dyDescent="0.25">
      <c r="A78" s="32">
        <f>IF(C78="","",[4]Finish!AH75)</f>
        <v>72</v>
      </c>
      <c r="B78" s="27">
        <f>[4]Finish!AI75</f>
        <v>1.0833333333333334E-2</v>
      </c>
      <c r="C78" s="26" t="str">
        <f>[4]Finish!AJ75</f>
        <v>Elizabeth Hartley</v>
      </c>
      <c r="D78" s="28" t="str">
        <f>[4]Finish!AK75</f>
        <v>Sedbergh Primary</v>
      </c>
      <c r="E78" s="28"/>
    </row>
    <row r="79" spans="1:5" ht="15.75" x14ac:dyDescent="0.25">
      <c r="A79" s="32">
        <f>IF(C79="","",[4]Finish!AH76)</f>
        <v>73</v>
      </c>
      <c r="B79" s="27">
        <f>[4]Finish!AI76</f>
        <v>1.0856481481481481E-2</v>
      </c>
      <c r="C79" s="26" t="str">
        <f>[4]Finish!AJ76</f>
        <v>Ella Lewis</v>
      </c>
      <c r="D79" s="28" t="str">
        <f>[4]Finish!AK76</f>
        <v>Dent CE</v>
      </c>
      <c r="E79" s="28"/>
    </row>
    <row r="80" spans="1:5" ht="15.75" x14ac:dyDescent="0.25">
      <c r="A80" s="32" t="str">
        <f>IF(C80="","",[4]Finish!AH77)</f>
        <v/>
      </c>
      <c r="B80" s="27" t="str">
        <f>[4]Finish!AI77</f>
        <v/>
      </c>
      <c r="C80" s="26" t="str">
        <f>[4]Finish!AJ77</f>
        <v/>
      </c>
      <c r="D80" s="28" t="str">
        <f>[4]Finish!AK77</f>
        <v/>
      </c>
      <c r="E80" s="28"/>
    </row>
    <row r="81" spans="1:5" ht="15.75" x14ac:dyDescent="0.25">
      <c r="A81" s="32" t="str">
        <f>IF(C81="","",[4]Finish!AH78)</f>
        <v/>
      </c>
      <c r="B81" s="27" t="str">
        <f>[4]Finish!AI78</f>
        <v/>
      </c>
      <c r="C81" s="26" t="str">
        <f>[4]Finish!AJ78</f>
        <v/>
      </c>
      <c r="D81" s="28" t="str">
        <f>[4]Finish!AK78</f>
        <v/>
      </c>
      <c r="E81" s="28"/>
    </row>
    <row r="82" spans="1:5" ht="15.75" x14ac:dyDescent="0.25">
      <c r="A82" s="30"/>
      <c r="B82" s="30"/>
      <c r="C82" s="29"/>
      <c r="D82" s="29"/>
      <c r="E82" s="29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"/>
  <sheetViews>
    <sheetView tabSelected="1" workbookViewId="0">
      <selection activeCell="G27" sqref="G27"/>
    </sheetView>
  </sheetViews>
  <sheetFormatPr defaultRowHeight="15" x14ac:dyDescent="0.25"/>
  <cols>
    <col min="2" max="2" width="9.140625" style="14"/>
    <col min="3" max="3" width="25.85546875" customWidth="1"/>
    <col min="5" max="5" width="15.42578125" customWidth="1"/>
    <col min="6" max="6" width="6.140625" customWidth="1"/>
    <col min="7" max="7" width="25.42578125" customWidth="1"/>
    <col min="8" max="8" width="9.140625" style="14"/>
  </cols>
  <sheetData>
    <row r="1" spans="1:8" ht="26.25" x14ac:dyDescent="0.4">
      <c r="A1" s="1" t="str">
        <f>CONCATENATE(_________cat2," Results")</f>
        <v>Year 5 Boys Results</v>
      </c>
      <c r="B1" s="12"/>
      <c r="C1" s="11"/>
      <c r="D1" s="10"/>
    </row>
    <row r="2" spans="1:8" ht="15.75" x14ac:dyDescent="0.25">
      <c r="A2" s="35"/>
      <c r="B2" s="35"/>
      <c r="C2" s="35"/>
      <c r="D2" s="35"/>
    </row>
    <row r="3" spans="1:8" ht="20.25" x14ac:dyDescent="0.3">
      <c r="A3" s="36" t="s">
        <v>0</v>
      </c>
      <c r="B3" s="37"/>
      <c r="C3" s="37"/>
      <c r="D3" s="37"/>
    </row>
    <row r="4" spans="1:8" ht="15.75" x14ac:dyDescent="0.25">
      <c r="A4" s="3"/>
      <c r="B4" s="25"/>
      <c r="C4" s="6"/>
      <c r="D4" s="6"/>
    </row>
    <row r="5" spans="1:8" ht="15.75" x14ac:dyDescent="0.25">
      <c r="A5" s="4"/>
      <c r="B5" s="13" t="str">
        <f>[2]Finish!Z3</f>
        <v xml:space="preserve">Time </v>
      </c>
      <c r="C5" s="7" t="str">
        <f>[2]Finish!AA3</f>
        <v>Name</v>
      </c>
      <c r="D5" s="7" t="str">
        <f>[2]Finish!AB3</f>
        <v>Team</v>
      </c>
      <c r="F5" s="15"/>
      <c r="G5" s="15" t="s">
        <v>1</v>
      </c>
      <c r="H5" s="16" t="s">
        <v>16</v>
      </c>
    </row>
    <row r="6" spans="1:8" ht="15.75" x14ac:dyDescent="0.25">
      <c r="A6" s="4">
        <v>1</v>
      </c>
      <c r="B6" s="13">
        <v>6.0879629629629643E-3</v>
      </c>
      <c r="C6" s="23" t="s">
        <v>277</v>
      </c>
      <c r="D6" s="23" t="s">
        <v>33</v>
      </c>
      <c r="E6" s="19"/>
      <c r="F6" s="15">
        <v>1</v>
      </c>
      <c r="G6" s="15" t="s">
        <v>8</v>
      </c>
      <c r="H6" s="16">
        <v>52</v>
      </c>
    </row>
    <row r="7" spans="1:8" ht="15.75" x14ac:dyDescent="0.25">
      <c r="A7" s="4">
        <v>2</v>
      </c>
      <c r="B7" s="13">
        <v>6.1574074074074074E-3</v>
      </c>
      <c r="C7" s="23" t="s">
        <v>278</v>
      </c>
      <c r="D7" s="23" t="s">
        <v>279</v>
      </c>
      <c r="E7" s="19"/>
      <c r="F7" s="15">
        <v>2</v>
      </c>
      <c r="G7" s="15" t="s">
        <v>2</v>
      </c>
      <c r="H7" s="16">
        <v>67</v>
      </c>
    </row>
    <row r="8" spans="1:8" ht="15.75" x14ac:dyDescent="0.25">
      <c r="A8" s="4">
        <v>3</v>
      </c>
      <c r="B8" s="13">
        <v>6.2615740740740748E-3</v>
      </c>
      <c r="C8" s="23" t="s">
        <v>280</v>
      </c>
      <c r="D8" s="23" t="s">
        <v>10</v>
      </c>
      <c r="E8" s="19"/>
      <c r="F8" s="15">
        <v>3</v>
      </c>
      <c r="G8" s="15" t="s">
        <v>10</v>
      </c>
      <c r="H8" s="16">
        <v>76</v>
      </c>
    </row>
    <row r="9" spans="1:8" ht="15.75" x14ac:dyDescent="0.25">
      <c r="A9" s="4">
        <v>4</v>
      </c>
      <c r="B9" s="13">
        <v>6.3541666666666668E-3</v>
      </c>
      <c r="C9" s="23" t="s">
        <v>281</v>
      </c>
      <c r="D9" s="23" t="s">
        <v>4</v>
      </c>
      <c r="E9" s="19"/>
      <c r="F9" s="15">
        <v>4</v>
      </c>
      <c r="G9" s="15" t="s">
        <v>4</v>
      </c>
      <c r="H9" s="16">
        <v>86</v>
      </c>
    </row>
    <row r="10" spans="1:8" ht="15.75" x14ac:dyDescent="0.25">
      <c r="A10" s="4">
        <v>5</v>
      </c>
      <c r="B10" s="13">
        <v>6.5162037037037037E-3</v>
      </c>
      <c r="C10" s="23" t="s">
        <v>282</v>
      </c>
      <c r="D10" s="23" t="s">
        <v>9</v>
      </c>
      <c r="E10" s="19"/>
      <c r="F10" s="15">
        <v>5</v>
      </c>
      <c r="G10" s="15" t="s">
        <v>370</v>
      </c>
      <c r="H10" s="16">
        <v>87</v>
      </c>
    </row>
    <row r="11" spans="1:8" ht="15.75" x14ac:dyDescent="0.25">
      <c r="A11" s="4">
        <v>6</v>
      </c>
      <c r="B11" s="13">
        <v>6.5509259259259262E-3</v>
      </c>
      <c r="C11" s="23" t="s">
        <v>283</v>
      </c>
      <c r="D11" s="23" t="s">
        <v>37</v>
      </c>
      <c r="E11" s="19"/>
      <c r="F11" s="15">
        <v>6</v>
      </c>
      <c r="G11" s="15" t="s">
        <v>12</v>
      </c>
      <c r="H11" s="16">
        <v>163</v>
      </c>
    </row>
    <row r="12" spans="1:8" ht="15.75" x14ac:dyDescent="0.25">
      <c r="A12" s="4">
        <v>7</v>
      </c>
      <c r="B12" s="13">
        <v>6.5624999999999998E-3</v>
      </c>
      <c r="C12" s="23" t="s">
        <v>284</v>
      </c>
      <c r="D12" s="23" t="s">
        <v>8</v>
      </c>
      <c r="E12" s="19"/>
      <c r="F12" s="15">
        <v>7</v>
      </c>
      <c r="G12" s="15" t="s">
        <v>42</v>
      </c>
      <c r="H12" s="16">
        <v>191</v>
      </c>
    </row>
    <row r="13" spans="1:8" ht="15.75" x14ac:dyDescent="0.25">
      <c r="A13" s="4">
        <v>8</v>
      </c>
      <c r="B13" s="13">
        <v>6.5740740740740733E-3</v>
      </c>
      <c r="C13" s="23" t="s">
        <v>285</v>
      </c>
      <c r="D13" s="23" t="s">
        <v>8</v>
      </c>
      <c r="E13" s="19"/>
      <c r="F13" s="15">
        <v>8</v>
      </c>
      <c r="G13" s="15" t="s">
        <v>14</v>
      </c>
      <c r="H13" s="16">
        <v>197</v>
      </c>
    </row>
    <row r="14" spans="1:8" ht="15.75" x14ac:dyDescent="0.25">
      <c r="A14" s="4">
        <v>9</v>
      </c>
      <c r="B14" s="13">
        <v>6.6087962962962966E-3</v>
      </c>
      <c r="C14" s="23" t="s">
        <v>286</v>
      </c>
      <c r="D14" s="23" t="s">
        <v>17</v>
      </c>
      <c r="E14" s="19"/>
      <c r="F14" s="15">
        <v>9</v>
      </c>
      <c r="G14" s="15" t="s">
        <v>3</v>
      </c>
      <c r="H14" s="16">
        <v>207</v>
      </c>
    </row>
    <row r="15" spans="1:8" ht="15.75" x14ac:dyDescent="0.25">
      <c r="A15" s="4">
        <v>10</v>
      </c>
      <c r="B15" s="13">
        <v>6.7245370370370367E-3</v>
      </c>
      <c r="C15" s="23" t="s">
        <v>287</v>
      </c>
      <c r="D15" s="23" t="s">
        <v>8</v>
      </c>
      <c r="E15" s="19"/>
      <c r="F15" s="15"/>
      <c r="G15" s="15"/>
      <c r="H15" s="16"/>
    </row>
    <row r="16" spans="1:8" ht="15.75" x14ac:dyDescent="0.25">
      <c r="A16" s="4">
        <v>11</v>
      </c>
      <c r="B16" s="13">
        <v>6.7476851851851856E-3</v>
      </c>
      <c r="C16" s="23" t="s">
        <v>288</v>
      </c>
      <c r="D16" s="23" t="s">
        <v>2</v>
      </c>
      <c r="E16" s="19"/>
    </row>
    <row r="17" spans="1:5" ht="15.75" x14ac:dyDescent="0.25">
      <c r="A17" s="4">
        <v>12</v>
      </c>
      <c r="B17" s="13">
        <v>6.7939814814814816E-3</v>
      </c>
      <c r="C17" s="23" t="s">
        <v>289</v>
      </c>
      <c r="D17" s="23" t="s">
        <v>37</v>
      </c>
      <c r="E17" s="19"/>
    </row>
    <row r="18" spans="1:5" ht="15.75" x14ac:dyDescent="0.25">
      <c r="A18" s="4">
        <v>13</v>
      </c>
      <c r="B18" s="13">
        <v>6.8055555555555569E-3</v>
      </c>
      <c r="C18" s="23" t="s">
        <v>290</v>
      </c>
      <c r="D18" s="23" t="s">
        <v>2</v>
      </c>
      <c r="E18" s="19"/>
    </row>
    <row r="19" spans="1:5" ht="15.75" x14ac:dyDescent="0.25">
      <c r="A19" s="4">
        <v>14</v>
      </c>
      <c r="B19" s="13">
        <v>6.851851851851852E-3</v>
      </c>
      <c r="C19" s="23" t="s">
        <v>291</v>
      </c>
      <c r="D19" s="23" t="s">
        <v>10</v>
      </c>
      <c r="E19" s="19"/>
    </row>
    <row r="20" spans="1:5" ht="15.75" x14ac:dyDescent="0.25">
      <c r="A20" s="4">
        <v>15</v>
      </c>
      <c r="B20" s="13">
        <v>6.9212962962962969E-3</v>
      </c>
      <c r="C20" s="23" t="s">
        <v>292</v>
      </c>
      <c r="D20" s="23" t="s">
        <v>148</v>
      </c>
      <c r="E20" s="19"/>
    </row>
    <row r="21" spans="1:5" ht="15.75" x14ac:dyDescent="0.25">
      <c r="A21" s="4">
        <v>16</v>
      </c>
      <c r="B21" s="13">
        <v>6.9328703703703696E-3</v>
      </c>
      <c r="C21" s="23" t="s">
        <v>293</v>
      </c>
      <c r="D21" s="23" t="s">
        <v>6</v>
      </c>
      <c r="E21" s="19"/>
    </row>
    <row r="22" spans="1:5" ht="15.75" x14ac:dyDescent="0.25">
      <c r="A22" s="4">
        <v>17</v>
      </c>
      <c r="B22" s="13">
        <v>6.9444444444444441E-3</v>
      </c>
      <c r="C22" s="24" t="s">
        <v>294</v>
      </c>
      <c r="D22" s="24" t="s">
        <v>10</v>
      </c>
      <c r="E22" s="22"/>
    </row>
    <row r="23" spans="1:5" ht="15.75" x14ac:dyDescent="0.25">
      <c r="A23" s="4">
        <v>18</v>
      </c>
      <c r="B23" s="13">
        <v>6.9560185185185185E-3</v>
      </c>
      <c r="C23" s="24" t="s">
        <v>295</v>
      </c>
      <c r="D23" s="24" t="s">
        <v>4</v>
      </c>
      <c r="E23" s="22"/>
    </row>
    <row r="24" spans="1:5" ht="15.75" x14ac:dyDescent="0.25">
      <c r="A24" s="4">
        <v>19</v>
      </c>
      <c r="B24" s="13">
        <v>7.0023148148148154E-3</v>
      </c>
      <c r="C24" s="24" t="s">
        <v>296</v>
      </c>
      <c r="D24" s="24" t="s">
        <v>2</v>
      </c>
      <c r="E24" s="22"/>
    </row>
    <row r="25" spans="1:5" ht="15.75" x14ac:dyDescent="0.25">
      <c r="A25" s="4">
        <v>20</v>
      </c>
      <c r="B25" s="13">
        <v>7.0254629629629634E-3</v>
      </c>
      <c r="C25" s="24" t="s">
        <v>297</v>
      </c>
      <c r="D25" s="24" t="s">
        <v>4</v>
      </c>
      <c r="E25" s="22"/>
    </row>
    <row r="26" spans="1:5" ht="15.75" x14ac:dyDescent="0.25">
      <c r="A26" s="4">
        <v>21</v>
      </c>
      <c r="B26" s="13">
        <v>7.0254629629629634E-3</v>
      </c>
      <c r="C26" s="7" t="s">
        <v>298</v>
      </c>
      <c r="D26" s="7" t="s">
        <v>6</v>
      </c>
    </row>
    <row r="27" spans="1:5" ht="15.75" x14ac:dyDescent="0.25">
      <c r="A27" s="4">
        <v>22</v>
      </c>
      <c r="B27" s="13">
        <v>7.037037037037037E-3</v>
      </c>
      <c r="C27" s="7" t="s">
        <v>299</v>
      </c>
      <c r="D27" s="7" t="s">
        <v>6</v>
      </c>
    </row>
    <row r="28" spans="1:5" ht="15.75" x14ac:dyDescent="0.25">
      <c r="A28" s="4">
        <v>23</v>
      </c>
      <c r="B28" s="13">
        <v>7.0601851851851841E-3</v>
      </c>
      <c r="C28" s="7" t="s">
        <v>300</v>
      </c>
      <c r="D28" s="7" t="s">
        <v>148</v>
      </c>
    </row>
    <row r="29" spans="1:5" ht="15.75" x14ac:dyDescent="0.25">
      <c r="A29" s="4">
        <v>24</v>
      </c>
      <c r="B29" s="13">
        <v>7.0949074074074074E-3</v>
      </c>
      <c r="C29" s="7" t="s">
        <v>301</v>
      </c>
      <c r="D29" s="7" t="s">
        <v>2</v>
      </c>
    </row>
    <row r="30" spans="1:5" ht="15.75" x14ac:dyDescent="0.25">
      <c r="A30" s="4">
        <v>25</v>
      </c>
      <c r="B30" s="13">
        <v>7.106481481481481E-3</v>
      </c>
      <c r="C30" s="7" t="s">
        <v>302</v>
      </c>
      <c r="D30" s="7" t="s">
        <v>9</v>
      </c>
    </row>
    <row r="31" spans="1:5" ht="15.75" x14ac:dyDescent="0.25">
      <c r="A31" s="4">
        <v>26</v>
      </c>
      <c r="B31" s="13">
        <v>7.1296296296296307E-3</v>
      </c>
      <c r="C31" s="7" t="s">
        <v>303</v>
      </c>
      <c r="D31" s="7" t="s">
        <v>5</v>
      </c>
    </row>
    <row r="32" spans="1:5" ht="15.75" x14ac:dyDescent="0.25">
      <c r="A32" s="4">
        <v>27</v>
      </c>
      <c r="B32" s="13">
        <v>7.1527777777777787E-3</v>
      </c>
      <c r="C32" s="7" t="s">
        <v>304</v>
      </c>
      <c r="D32" s="7" t="s">
        <v>8</v>
      </c>
    </row>
    <row r="33" spans="1:4" ht="15.75" x14ac:dyDescent="0.25">
      <c r="A33" s="4">
        <v>28</v>
      </c>
      <c r="B33" s="13">
        <v>7.1874999999999994E-3</v>
      </c>
      <c r="C33" s="7" t="s">
        <v>305</v>
      </c>
      <c r="D33" s="7" t="s">
        <v>6</v>
      </c>
    </row>
    <row r="34" spans="1:4" ht="15.75" x14ac:dyDescent="0.25">
      <c r="A34" s="4">
        <v>29</v>
      </c>
      <c r="B34" s="13">
        <v>7.2106481481481475E-3</v>
      </c>
      <c r="C34" s="7" t="s">
        <v>306</v>
      </c>
      <c r="D34" s="7" t="s">
        <v>2</v>
      </c>
    </row>
    <row r="35" spans="1:4" ht="15.75" x14ac:dyDescent="0.25">
      <c r="A35" s="4">
        <v>30</v>
      </c>
      <c r="B35" s="13">
        <v>7.2337962962962963E-3</v>
      </c>
      <c r="C35" s="7" t="s">
        <v>539</v>
      </c>
      <c r="D35" s="7" t="s">
        <v>19</v>
      </c>
    </row>
    <row r="36" spans="1:4" ht="15.75" x14ac:dyDescent="0.25">
      <c r="A36" s="4">
        <v>31</v>
      </c>
      <c r="B36" s="13">
        <v>7.2453703703703708E-3</v>
      </c>
      <c r="C36" s="7" t="s">
        <v>307</v>
      </c>
      <c r="D36" s="7" t="s">
        <v>8</v>
      </c>
    </row>
    <row r="37" spans="1:4" ht="15.75" x14ac:dyDescent="0.25">
      <c r="A37" s="4">
        <v>32</v>
      </c>
      <c r="B37" s="13">
        <v>7.2569444444444443E-3</v>
      </c>
      <c r="C37" s="7" t="s">
        <v>308</v>
      </c>
      <c r="D37" s="7" t="s">
        <v>22</v>
      </c>
    </row>
    <row r="38" spans="1:4" ht="15.75" x14ac:dyDescent="0.25">
      <c r="A38" s="4">
        <v>33</v>
      </c>
      <c r="B38" s="13">
        <v>7.3032407407407412E-3</v>
      </c>
      <c r="C38" s="7" t="s">
        <v>309</v>
      </c>
      <c r="D38" s="7" t="s">
        <v>3</v>
      </c>
    </row>
    <row r="39" spans="1:4" ht="15.75" x14ac:dyDescent="0.25">
      <c r="A39" s="4">
        <v>34</v>
      </c>
      <c r="B39" s="13">
        <v>7.3379629629629628E-3</v>
      </c>
      <c r="C39" s="7" t="s">
        <v>310</v>
      </c>
      <c r="D39" s="7" t="s">
        <v>12</v>
      </c>
    </row>
    <row r="40" spans="1:4" ht="15.75" x14ac:dyDescent="0.25">
      <c r="A40" s="4">
        <v>35</v>
      </c>
      <c r="B40" s="13">
        <v>7.3495370370370372E-3</v>
      </c>
      <c r="C40" s="7" t="s">
        <v>311</v>
      </c>
      <c r="D40" s="7" t="s">
        <v>6</v>
      </c>
    </row>
    <row r="41" spans="1:4" ht="15.75" x14ac:dyDescent="0.25">
      <c r="A41" s="4">
        <v>36</v>
      </c>
      <c r="B41" s="13">
        <v>7.3611111111111108E-3</v>
      </c>
      <c r="C41" s="7" t="s">
        <v>312</v>
      </c>
      <c r="D41" s="7" t="s">
        <v>14</v>
      </c>
    </row>
    <row r="42" spans="1:4" ht="15.75" x14ac:dyDescent="0.25">
      <c r="A42" s="4">
        <v>37</v>
      </c>
      <c r="B42" s="13">
        <v>7.3842592592592597E-3</v>
      </c>
      <c r="C42" s="7" t="s">
        <v>313</v>
      </c>
      <c r="D42" s="7" t="s">
        <v>2</v>
      </c>
    </row>
    <row r="43" spans="1:4" ht="15.75" x14ac:dyDescent="0.25">
      <c r="A43" s="4">
        <v>38</v>
      </c>
      <c r="B43" s="13">
        <v>7.4652777777777781E-3</v>
      </c>
      <c r="C43" s="7" t="s">
        <v>314</v>
      </c>
      <c r="D43" s="7" t="s">
        <v>315</v>
      </c>
    </row>
    <row r="44" spans="1:4" ht="15.75" x14ac:dyDescent="0.25">
      <c r="A44" s="4">
        <v>39</v>
      </c>
      <c r="B44" s="13">
        <v>7.5347222222222213E-3</v>
      </c>
      <c r="C44" s="7" t="s">
        <v>316</v>
      </c>
      <c r="D44" s="7" t="s">
        <v>12</v>
      </c>
    </row>
    <row r="45" spans="1:4" ht="15.75" x14ac:dyDescent="0.25">
      <c r="A45" s="4">
        <v>40</v>
      </c>
      <c r="B45" s="13">
        <v>7.5462962962962966E-3</v>
      </c>
      <c r="C45" s="7" t="s">
        <v>317</v>
      </c>
      <c r="D45" s="7" t="s">
        <v>3</v>
      </c>
    </row>
    <row r="46" spans="1:4" ht="15.75" x14ac:dyDescent="0.25">
      <c r="A46" s="4">
        <v>41</v>
      </c>
      <c r="B46" s="13">
        <v>7.6041666666666662E-3</v>
      </c>
      <c r="C46" s="7" t="s">
        <v>540</v>
      </c>
      <c r="D46" s="7" t="s">
        <v>19</v>
      </c>
    </row>
    <row r="47" spans="1:4" ht="15.75" x14ac:dyDescent="0.25">
      <c r="A47" s="4">
        <v>42</v>
      </c>
      <c r="B47" s="13">
        <v>7.6620370370370366E-3</v>
      </c>
      <c r="C47" s="7" t="s">
        <v>318</v>
      </c>
      <c r="D47" s="7" t="s">
        <v>42</v>
      </c>
    </row>
    <row r="48" spans="1:4" ht="15.75" x14ac:dyDescent="0.25">
      <c r="A48" s="4">
        <v>43</v>
      </c>
      <c r="B48" s="13">
        <v>7.743055555555556E-3</v>
      </c>
      <c r="C48" s="7" t="s">
        <v>319</v>
      </c>
      <c r="D48" s="7" t="s">
        <v>9</v>
      </c>
    </row>
    <row r="49" spans="1:4" ht="15.75" x14ac:dyDescent="0.25">
      <c r="A49" s="4">
        <v>44</v>
      </c>
      <c r="B49" s="13">
        <v>7.7662037037037031E-3</v>
      </c>
      <c r="C49" s="7" t="s">
        <v>320</v>
      </c>
      <c r="D49" s="7" t="s">
        <v>10</v>
      </c>
    </row>
    <row r="50" spans="1:4" ht="15.75" x14ac:dyDescent="0.25">
      <c r="A50" s="4">
        <v>45</v>
      </c>
      <c r="B50" s="13">
        <v>7.8703703703703713E-3</v>
      </c>
      <c r="C50" s="7" t="s">
        <v>321</v>
      </c>
      <c r="D50" s="7" t="s">
        <v>12</v>
      </c>
    </row>
    <row r="51" spans="1:4" ht="15.75" x14ac:dyDescent="0.25">
      <c r="A51" s="4">
        <v>46</v>
      </c>
      <c r="B51" s="13">
        <v>7.8935185185185185E-3</v>
      </c>
      <c r="C51" s="7" t="s">
        <v>322</v>
      </c>
      <c r="D51" s="7" t="s">
        <v>4</v>
      </c>
    </row>
    <row r="52" spans="1:4" ht="15.75" x14ac:dyDescent="0.25">
      <c r="A52" s="4">
        <v>47</v>
      </c>
      <c r="B52" s="13">
        <v>7.9166666666666673E-3</v>
      </c>
      <c r="C52" s="7" t="s">
        <v>323</v>
      </c>
      <c r="D52" s="7" t="s">
        <v>42</v>
      </c>
    </row>
    <row r="53" spans="1:4" ht="15.75" x14ac:dyDescent="0.25">
      <c r="A53" s="4">
        <v>48</v>
      </c>
      <c r="B53" s="13">
        <v>7.9398148148148145E-3</v>
      </c>
      <c r="C53" s="7" t="s">
        <v>324</v>
      </c>
      <c r="D53" s="7" t="s">
        <v>4</v>
      </c>
    </row>
    <row r="54" spans="1:4" ht="15.75" x14ac:dyDescent="0.25">
      <c r="A54" s="4">
        <v>49</v>
      </c>
      <c r="B54" s="13">
        <v>7.951388888888888E-3</v>
      </c>
      <c r="C54" s="7" t="s">
        <v>325</v>
      </c>
      <c r="D54" s="7" t="s">
        <v>75</v>
      </c>
    </row>
    <row r="55" spans="1:4" ht="15.75" x14ac:dyDescent="0.25">
      <c r="A55" s="4">
        <v>50</v>
      </c>
      <c r="B55" s="13">
        <v>7.9745370370370369E-3</v>
      </c>
      <c r="C55" s="7" t="s">
        <v>326</v>
      </c>
      <c r="D55" s="7" t="s">
        <v>14</v>
      </c>
    </row>
    <row r="56" spans="1:4" ht="15.75" x14ac:dyDescent="0.25">
      <c r="A56" s="4">
        <v>51</v>
      </c>
      <c r="B56" s="13">
        <v>7.9745370370370369E-3</v>
      </c>
      <c r="C56" s="7" t="s">
        <v>327</v>
      </c>
      <c r="D56" s="7" t="s">
        <v>12</v>
      </c>
    </row>
    <row r="57" spans="1:4" ht="15.75" x14ac:dyDescent="0.25">
      <c r="A57" s="4">
        <v>52</v>
      </c>
      <c r="B57" s="13">
        <v>7.9861111111111122E-3</v>
      </c>
      <c r="C57" s="7" t="s">
        <v>328</v>
      </c>
      <c r="D57" s="7" t="s">
        <v>9</v>
      </c>
    </row>
    <row r="58" spans="1:4" ht="15.75" x14ac:dyDescent="0.25">
      <c r="A58" s="4">
        <v>53</v>
      </c>
      <c r="B58" s="13">
        <v>7.9976851851851858E-3</v>
      </c>
      <c r="C58" s="7" t="s">
        <v>329</v>
      </c>
      <c r="D58" s="7" t="s">
        <v>42</v>
      </c>
    </row>
    <row r="59" spans="1:4" ht="15.75" x14ac:dyDescent="0.25">
      <c r="A59" s="4">
        <v>54</v>
      </c>
      <c r="B59" s="13">
        <v>8.0092592592592594E-3</v>
      </c>
      <c r="C59" s="7" t="s">
        <v>330</v>
      </c>
      <c r="D59" s="7" t="s">
        <v>4</v>
      </c>
    </row>
    <row r="60" spans="1:4" ht="15.75" x14ac:dyDescent="0.25">
      <c r="A60" s="4">
        <v>55</v>
      </c>
      <c r="B60" s="13">
        <v>8.0208333333333329E-3</v>
      </c>
      <c r="C60" s="7" t="s">
        <v>331</v>
      </c>
      <c r="D60" s="7" t="s">
        <v>17</v>
      </c>
    </row>
    <row r="61" spans="1:4" ht="15.75" x14ac:dyDescent="0.25">
      <c r="A61" s="4">
        <v>56</v>
      </c>
      <c r="B61" s="13">
        <v>8.0439814814814818E-3</v>
      </c>
      <c r="C61" s="7" t="s">
        <v>332</v>
      </c>
      <c r="D61" s="7" t="s">
        <v>14</v>
      </c>
    </row>
    <row r="62" spans="1:4" ht="15.75" x14ac:dyDescent="0.25">
      <c r="A62" s="4">
        <v>57</v>
      </c>
      <c r="B62" s="13">
        <v>8.0555555555555554E-3</v>
      </c>
      <c r="C62" s="7" t="s">
        <v>333</v>
      </c>
      <c r="D62" s="7" t="s">
        <v>42</v>
      </c>
    </row>
    <row r="63" spans="1:4" ht="15.75" x14ac:dyDescent="0.25">
      <c r="A63" s="4">
        <v>58</v>
      </c>
      <c r="B63" s="13">
        <v>8.1018518518518514E-3</v>
      </c>
      <c r="C63" s="7" t="s">
        <v>334</v>
      </c>
      <c r="D63" s="7" t="s">
        <v>5</v>
      </c>
    </row>
    <row r="64" spans="1:4" ht="15.75" x14ac:dyDescent="0.25">
      <c r="A64" s="4">
        <v>59</v>
      </c>
      <c r="B64" s="13">
        <v>8.113425925925925E-3</v>
      </c>
      <c r="C64" s="7" t="s">
        <v>335</v>
      </c>
      <c r="D64" s="7" t="s">
        <v>15</v>
      </c>
    </row>
    <row r="65" spans="1:4" ht="15.75" x14ac:dyDescent="0.25">
      <c r="A65" s="4">
        <v>60</v>
      </c>
      <c r="B65" s="13">
        <v>8.1249999999999985E-3</v>
      </c>
      <c r="C65" s="7" t="s">
        <v>336</v>
      </c>
      <c r="D65" s="7" t="s">
        <v>15</v>
      </c>
    </row>
    <row r="66" spans="1:4" ht="15.75" x14ac:dyDescent="0.25">
      <c r="A66" s="4">
        <v>61</v>
      </c>
      <c r="B66" s="13">
        <v>8.1249999999999985E-3</v>
      </c>
      <c r="C66" s="7" t="s">
        <v>337</v>
      </c>
      <c r="D66" s="7" t="s">
        <v>73</v>
      </c>
    </row>
    <row r="67" spans="1:4" ht="15.75" x14ac:dyDescent="0.25">
      <c r="A67" s="4">
        <v>62</v>
      </c>
      <c r="B67" s="13">
        <v>8.1597222222222227E-3</v>
      </c>
      <c r="C67" s="7" t="s">
        <v>338</v>
      </c>
      <c r="D67" s="7" t="s">
        <v>14</v>
      </c>
    </row>
    <row r="68" spans="1:4" ht="15.75" x14ac:dyDescent="0.25">
      <c r="A68" s="4">
        <v>63</v>
      </c>
      <c r="B68" s="13">
        <v>8.1944444444444452E-3</v>
      </c>
      <c r="C68" s="7" t="s">
        <v>339</v>
      </c>
      <c r="D68" s="7" t="s">
        <v>7</v>
      </c>
    </row>
    <row r="69" spans="1:4" ht="15.75" x14ac:dyDescent="0.25">
      <c r="A69" s="4">
        <v>64</v>
      </c>
      <c r="B69" s="13">
        <v>8.2060185185185187E-3</v>
      </c>
      <c r="C69" s="7" t="s">
        <v>340</v>
      </c>
      <c r="D69" s="7" t="s">
        <v>15</v>
      </c>
    </row>
    <row r="70" spans="1:4" ht="15.75" x14ac:dyDescent="0.25">
      <c r="A70" s="4">
        <v>65</v>
      </c>
      <c r="B70" s="13">
        <v>8.2754629629629619E-3</v>
      </c>
      <c r="C70" s="7" t="s">
        <v>341</v>
      </c>
      <c r="D70" s="7" t="s">
        <v>12</v>
      </c>
    </row>
    <row r="71" spans="1:4" ht="15.75" x14ac:dyDescent="0.25">
      <c r="A71" s="4">
        <v>66</v>
      </c>
      <c r="B71" s="13">
        <v>8.2986111111111108E-3</v>
      </c>
      <c r="C71" s="7" t="s">
        <v>541</v>
      </c>
      <c r="D71" s="7" t="s">
        <v>19</v>
      </c>
    </row>
    <row r="72" spans="1:4" ht="15.75" x14ac:dyDescent="0.25">
      <c r="A72" s="4">
        <v>67</v>
      </c>
      <c r="B72" s="13">
        <v>8.3564814814814804E-3</v>
      </c>
      <c r="C72" s="7" t="s">
        <v>342</v>
      </c>
      <c r="D72" s="7" t="s">
        <v>22</v>
      </c>
    </row>
    <row r="73" spans="1:4" ht="15.75" x14ac:dyDescent="0.25">
      <c r="A73" s="4">
        <v>68</v>
      </c>
      <c r="B73" s="13">
        <v>8.4490740740740741E-3</v>
      </c>
      <c r="C73" s="7" t="s">
        <v>343</v>
      </c>
      <c r="D73" s="7" t="s">
        <v>9</v>
      </c>
    </row>
    <row r="74" spans="1:4" ht="15.75" x14ac:dyDescent="0.25">
      <c r="A74" s="4">
        <v>69</v>
      </c>
      <c r="B74" s="13">
        <v>8.4606481481481494E-3</v>
      </c>
      <c r="C74" s="7" t="s">
        <v>344</v>
      </c>
      <c r="D74" s="7" t="s">
        <v>3</v>
      </c>
    </row>
    <row r="75" spans="1:4" ht="15.75" x14ac:dyDescent="0.25">
      <c r="A75" s="4">
        <v>70</v>
      </c>
      <c r="B75" s="13">
        <v>8.4722222222222213E-3</v>
      </c>
      <c r="C75" s="7" t="s">
        <v>345</v>
      </c>
      <c r="D75" s="7" t="s">
        <v>15</v>
      </c>
    </row>
    <row r="76" spans="1:4" ht="15.75" x14ac:dyDescent="0.25">
      <c r="A76" s="4">
        <v>71</v>
      </c>
      <c r="B76" s="13">
        <v>8.4837962962962966E-3</v>
      </c>
      <c r="C76" s="7" t="s">
        <v>346</v>
      </c>
      <c r="D76" s="7" t="s">
        <v>15</v>
      </c>
    </row>
    <row r="77" spans="1:4" ht="15.75" x14ac:dyDescent="0.25">
      <c r="A77" s="4">
        <v>72</v>
      </c>
      <c r="B77" s="13">
        <v>8.5763888888888886E-3</v>
      </c>
      <c r="C77" s="7" t="s">
        <v>347</v>
      </c>
      <c r="D77" s="7" t="s">
        <v>7</v>
      </c>
    </row>
    <row r="78" spans="1:4" ht="15.75" x14ac:dyDescent="0.25">
      <c r="A78" s="4">
        <v>73</v>
      </c>
      <c r="B78" s="13">
        <v>8.6226851851851846E-3</v>
      </c>
      <c r="C78" s="7" t="s">
        <v>348</v>
      </c>
      <c r="D78" s="7" t="s">
        <v>3</v>
      </c>
    </row>
    <row r="79" spans="1:4" ht="15.75" x14ac:dyDescent="0.25">
      <c r="A79" s="4">
        <v>74</v>
      </c>
      <c r="B79" s="13">
        <v>8.6342592592592599E-3</v>
      </c>
      <c r="C79" s="7" t="s">
        <v>349</v>
      </c>
      <c r="D79" s="7" t="s">
        <v>42</v>
      </c>
    </row>
    <row r="80" spans="1:4" ht="15.75" x14ac:dyDescent="0.25">
      <c r="A80" s="4">
        <v>75</v>
      </c>
      <c r="B80" s="13">
        <v>8.7152777777777784E-3</v>
      </c>
      <c r="C80" s="7" t="s">
        <v>350</v>
      </c>
      <c r="D80" s="7" t="s">
        <v>9</v>
      </c>
    </row>
    <row r="81" spans="1:5" ht="15.75" x14ac:dyDescent="0.25">
      <c r="A81" s="4">
        <v>76</v>
      </c>
      <c r="B81" s="13">
        <v>8.7615740740740744E-3</v>
      </c>
      <c r="C81" s="7" t="s">
        <v>351</v>
      </c>
      <c r="D81" s="7" t="s">
        <v>14</v>
      </c>
    </row>
    <row r="82" spans="1:5" ht="15.75" x14ac:dyDescent="0.25">
      <c r="A82" s="4">
        <v>77</v>
      </c>
      <c r="B82" s="13">
        <v>8.773148148148148E-3</v>
      </c>
      <c r="C82" s="7" t="s">
        <v>352</v>
      </c>
      <c r="D82" s="7" t="s">
        <v>42</v>
      </c>
    </row>
    <row r="83" spans="1:5" ht="15.75" x14ac:dyDescent="0.25">
      <c r="A83" s="4">
        <v>78</v>
      </c>
      <c r="B83" s="13">
        <v>8.8425925925925911E-3</v>
      </c>
      <c r="C83" s="7" t="s">
        <v>353</v>
      </c>
      <c r="D83" s="7" t="s">
        <v>7</v>
      </c>
    </row>
    <row r="84" spans="1:5" ht="15.75" x14ac:dyDescent="0.25">
      <c r="A84" s="4">
        <v>79</v>
      </c>
      <c r="B84" s="13">
        <v>8.8541666666666664E-3</v>
      </c>
      <c r="C84" s="7" t="s">
        <v>354</v>
      </c>
      <c r="D84" s="7" t="s">
        <v>7</v>
      </c>
    </row>
    <row r="85" spans="1:5" ht="15.75" x14ac:dyDescent="0.25">
      <c r="A85" s="4">
        <v>80</v>
      </c>
      <c r="B85" s="13">
        <v>9.1203703703703707E-3</v>
      </c>
      <c r="C85" s="7" t="s">
        <v>355</v>
      </c>
      <c r="D85" s="7" t="s">
        <v>11</v>
      </c>
    </row>
    <row r="86" spans="1:5" ht="15.75" x14ac:dyDescent="0.25">
      <c r="A86" s="4">
        <v>81</v>
      </c>
      <c r="B86" s="13">
        <v>9.1550925925925931E-3</v>
      </c>
      <c r="C86" s="7" t="s">
        <v>356</v>
      </c>
      <c r="D86" s="7" t="s">
        <v>11</v>
      </c>
    </row>
    <row r="87" spans="1:5" ht="15.75" x14ac:dyDescent="0.25">
      <c r="A87" s="4">
        <v>82</v>
      </c>
      <c r="B87" s="13">
        <v>9.2708333333333341E-3</v>
      </c>
      <c r="C87" s="7" t="s">
        <v>357</v>
      </c>
      <c r="D87" s="7" t="s">
        <v>8</v>
      </c>
    </row>
    <row r="88" spans="1:5" ht="15.75" x14ac:dyDescent="0.25">
      <c r="A88" s="4">
        <v>83</v>
      </c>
      <c r="B88" s="13">
        <v>9.3749999999999997E-3</v>
      </c>
      <c r="C88" s="7" t="s">
        <v>358</v>
      </c>
      <c r="D88" s="7" t="s">
        <v>22</v>
      </c>
    </row>
    <row r="89" spans="1:5" ht="15.75" x14ac:dyDescent="0.25">
      <c r="A89" s="4">
        <v>84</v>
      </c>
      <c r="B89" s="13">
        <v>9.4444444444444445E-3</v>
      </c>
      <c r="C89" s="7" t="s">
        <v>359</v>
      </c>
      <c r="D89" s="7" t="s">
        <v>315</v>
      </c>
    </row>
    <row r="90" spans="1:5" ht="15.75" x14ac:dyDescent="0.25">
      <c r="A90" s="4">
        <v>85</v>
      </c>
      <c r="B90" s="13">
        <v>9.4560185185185181E-3</v>
      </c>
      <c r="C90" s="7" t="s">
        <v>360</v>
      </c>
      <c r="D90" s="7" t="s">
        <v>315</v>
      </c>
    </row>
    <row r="91" spans="1:5" ht="15.75" x14ac:dyDescent="0.25">
      <c r="A91" s="4">
        <v>86</v>
      </c>
      <c r="B91" s="13">
        <v>9.5023148148148159E-3</v>
      </c>
      <c r="C91" s="9" t="s">
        <v>361</v>
      </c>
      <c r="D91" s="7" t="s">
        <v>94</v>
      </c>
      <c r="E91" s="33"/>
    </row>
    <row r="92" spans="1:5" ht="15.75" x14ac:dyDescent="0.25">
      <c r="A92" s="4">
        <v>87</v>
      </c>
      <c r="B92" s="13">
        <v>9.8958333333333329E-3</v>
      </c>
      <c r="C92" s="9" t="s">
        <v>362</v>
      </c>
      <c r="D92" s="7" t="s">
        <v>94</v>
      </c>
      <c r="E92" s="33"/>
    </row>
    <row r="93" spans="1:5" ht="15.75" x14ac:dyDescent="0.25">
      <c r="A93" s="4">
        <v>88</v>
      </c>
      <c r="B93" s="13">
        <v>9.9189814814814817E-3</v>
      </c>
      <c r="C93" s="9" t="s">
        <v>363</v>
      </c>
      <c r="D93" s="7" t="s">
        <v>7</v>
      </c>
      <c r="E93" s="33"/>
    </row>
    <row r="94" spans="1:5" ht="15.75" x14ac:dyDescent="0.25">
      <c r="A94" s="4">
        <v>89</v>
      </c>
      <c r="B94" s="13">
        <v>1.0138888888888888E-2</v>
      </c>
      <c r="C94" s="9" t="s">
        <v>364</v>
      </c>
      <c r="D94" s="7" t="s">
        <v>94</v>
      </c>
      <c r="E94" s="33"/>
    </row>
    <row r="95" spans="1:5" ht="15.75" x14ac:dyDescent="0.25">
      <c r="A95" s="4">
        <v>90</v>
      </c>
      <c r="B95" s="13">
        <v>1.0219907407407408E-2</v>
      </c>
      <c r="C95" s="9" t="s">
        <v>365</v>
      </c>
      <c r="D95" s="7" t="s">
        <v>7</v>
      </c>
      <c r="E95" s="33"/>
    </row>
    <row r="96" spans="1:5" ht="15.75" x14ac:dyDescent="0.25">
      <c r="A96" s="4">
        <v>91</v>
      </c>
      <c r="B96" s="13">
        <v>1.0324074074074074E-2</v>
      </c>
      <c r="C96" s="9" t="s">
        <v>366</v>
      </c>
      <c r="D96" s="7" t="s">
        <v>15</v>
      </c>
      <c r="E96" s="33"/>
    </row>
    <row r="97" spans="1:5" ht="15.75" x14ac:dyDescent="0.25">
      <c r="A97" s="4">
        <v>92</v>
      </c>
      <c r="B97" s="13">
        <v>1.0358796296296295E-2</v>
      </c>
      <c r="C97" s="9" t="s">
        <v>367</v>
      </c>
      <c r="D97" s="7" t="s">
        <v>73</v>
      </c>
      <c r="E97" s="33"/>
    </row>
    <row r="98" spans="1:5" ht="15.75" x14ac:dyDescent="0.25">
      <c r="A98" s="4">
        <v>93</v>
      </c>
      <c r="B98" s="13">
        <v>1.0578703703703703E-2</v>
      </c>
      <c r="C98" s="9" t="s">
        <v>368</v>
      </c>
      <c r="D98" s="7" t="s">
        <v>12</v>
      </c>
      <c r="E98" s="33"/>
    </row>
    <row r="99" spans="1:5" ht="15.75" x14ac:dyDescent="0.25">
      <c r="A99" s="4">
        <v>94</v>
      </c>
      <c r="B99" s="13">
        <v>1.0763888888888891E-2</v>
      </c>
      <c r="C99" s="9" t="s">
        <v>369</v>
      </c>
      <c r="D99" s="7" t="s">
        <v>94</v>
      </c>
      <c r="E99" s="33"/>
    </row>
  </sheetData>
  <mergeCells count="2">
    <mergeCell ref="A2:D2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2"/>
  <sheetViews>
    <sheetView workbookViewId="0">
      <selection activeCell="I14" sqref="I14"/>
    </sheetView>
  </sheetViews>
  <sheetFormatPr defaultRowHeight="15" x14ac:dyDescent="0.25"/>
  <cols>
    <col min="2" max="2" width="7.42578125" customWidth="1"/>
    <col min="3" max="3" width="29.140625" customWidth="1"/>
    <col min="5" max="5" width="16.28515625" customWidth="1"/>
    <col min="6" max="6" width="5.28515625" customWidth="1"/>
    <col min="7" max="7" width="24" customWidth="1"/>
    <col min="8" max="8" width="9.140625" style="14"/>
  </cols>
  <sheetData>
    <row r="1" spans="1:8" ht="26.25" x14ac:dyDescent="0.4">
      <c r="A1" s="1" t="str">
        <f>CONCATENATE(______cat1," Results")</f>
        <v>Year 6 Girls Results</v>
      </c>
      <c r="B1" s="5"/>
      <c r="C1" s="8"/>
      <c r="D1" s="10"/>
    </row>
    <row r="2" spans="1:8" ht="15.75" x14ac:dyDescent="0.25">
      <c r="A2" s="35"/>
      <c r="B2" s="35"/>
      <c r="C2" s="35"/>
      <c r="D2" s="35"/>
    </row>
    <row r="3" spans="1:8" ht="20.25" x14ac:dyDescent="0.3">
      <c r="A3" s="36" t="s">
        <v>0</v>
      </c>
      <c r="B3" s="37"/>
      <c r="C3" s="37"/>
      <c r="D3" s="37"/>
    </row>
    <row r="4" spans="1:8" ht="15.75" x14ac:dyDescent="0.25">
      <c r="A4" s="3"/>
      <c r="B4" s="6"/>
      <c r="C4" s="9"/>
      <c r="D4" s="6"/>
    </row>
    <row r="5" spans="1:8" ht="15.75" x14ac:dyDescent="0.25">
      <c r="A5" s="4"/>
      <c r="B5" s="7" t="str">
        <f>[3]Finish!Q3</f>
        <v xml:space="preserve">Time </v>
      </c>
      <c r="C5" s="9" t="str">
        <f>[3]Finish!R3</f>
        <v>Name</v>
      </c>
      <c r="D5" s="6" t="str">
        <f>[3]Finish!S3</f>
        <v>Team</v>
      </c>
      <c r="F5" s="15"/>
      <c r="G5" s="15" t="s">
        <v>1</v>
      </c>
      <c r="H5" s="16" t="s">
        <v>16</v>
      </c>
    </row>
    <row r="6" spans="1:8" ht="15.75" x14ac:dyDescent="0.25">
      <c r="A6" s="4">
        <v>1</v>
      </c>
      <c r="B6" s="7">
        <v>7.5115740740740742E-3</v>
      </c>
      <c r="C6" s="17" t="s">
        <v>371</v>
      </c>
      <c r="D6" s="18" t="s">
        <v>42</v>
      </c>
      <c r="E6" s="19"/>
      <c r="F6" s="15">
        <v>1</v>
      </c>
      <c r="G6" s="15" t="s">
        <v>19</v>
      </c>
      <c r="H6" s="16">
        <v>24</v>
      </c>
    </row>
    <row r="7" spans="1:8" ht="15.75" x14ac:dyDescent="0.25">
      <c r="A7" s="4">
        <v>2</v>
      </c>
      <c r="B7" s="7">
        <v>7.8240740740740753E-3</v>
      </c>
      <c r="C7" s="17" t="s">
        <v>372</v>
      </c>
      <c r="D7" s="18" t="s">
        <v>4</v>
      </c>
      <c r="E7" s="19"/>
      <c r="F7" s="15">
        <v>2</v>
      </c>
      <c r="G7" s="15" t="s">
        <v>4</v>
      </c>
      <c r="H7" s="16">
        <v>47</v>
      </c>
    </row>
    <row r="8" spans="1:8" ht="15.75" x14ac:dyDescent="0.25">
      <c r="A8" s="4">
        <v>3</v>
      </c>
      <c r="B8" s="7">
        <v>8.113425925925925E-3</v>
      </c>
      <c r="C8" s="17" t="s">
        <v>373</v>
      </c>
      <c r="D8" s="18" t="s">
        <v>19</v>
      </c>
      <c r="E8" s="19"/>
      <c r="F8" s="15">
        <v>3</v>
      </c>
      <c r="G8" s="15" t="s">
        <v>37</v>
      </c>
      <c r="H8" s="16">
        <v>76</v>
      </c>
    </row>
    <row r="9" spans="1:8" ht="15.75" x14ac:dyDescent="0.25">
      <c r="A9" s="4">
        <v>4</v>
      </c>
      <c r="B9" s="7">
        <v>8.1365740740740738E-3</v>
      </c>
      <c r="C9" s="17" t="s">
        <v>374</v>
      </c>
      <c r="D9" s="18" t="s">
        <v>19</v>
      </c>
      <c r="E9" s="19"/>
      <c r="F9" s="15">
        <v>4</v>
      </c>
      <c r="G9" s="15" t="s">
        <v>2</v>
      </c>
      <c r="H9" s="16">
        <v>95</v>
      </c>
    </row>
    <row r="10" spans="1:8" ht="15.75" x14ac:dyDescent="0.25">
      <c r="A10" s="4">
        <v>5</v>
      </c>
      <c r="B10" s="7">
        <v>8.2060185185185187E-3</v>
      </c>
      <c r="C10" s="17" t="s">
        <v>375</v>
      </c>
      <c r="D10" s="18" t="s">
        <v>19</v>
      </c>
      <c r="E10" s="19"/>
      <c r="F10" s="15"/>
      <c r="G10" s="15"/>
      <c r="H10" s="16"/>
    </row>
    <row r="11" spans="1:8" ht="15.75" x14ac:dyDescent="0.25">
      <c r="A11" s="4">
        <v>6</v>
      </c>
      <c r="B11" s="7">
        <v>8.3796296296296292E-3</v>
      </c>
      <c r="C11" s="17" t="s">
        <v>376</v>
      </c>
      <c r="D11" s="18" t="s">
        <v>4</v>
      </c>
      <c r="E11" s="19"/>
      <c r="F11" s="15"/>
      <c r="G11" s="15"/>
      <c r="H11" s="16"/>
    </row>
    <row r="12" spans="1:8" ht="15.75" x14ac:dyDescent="0.25">
      <c r="A12" s="4">
        <v>7</v>
      </c>
      <c r="B12" s="7">
        <v>8.4606481481481494E-3</v>
      </c>
      <c r="C12" s="17" t="s">
        <v>377</v>
      </c>
      <c r="D12" s="18" t="s">
        <v>37</v>
      </c>
      <c r="E12" s="19"/>
      <c r="F12" s="15"/>
      <c r="G12" s="15"/>
      <c r="H12" s="16"/>
    </row>
    <row r="13" spans="1:8" ht="15.75" x14ac:dyDescent="0.25">
      <c r="A13" s="4">
        <v>8</v>
      </c>
      <c r="B13" s="7">
        <v>8.518518518518519E-3</v>
      </c>
      <c r="C13" s="17" t="s">
        <v>378</v>
      </c>
      <c r="D13" s="18" t="s">
        <v>37</v>
      </c>
      <c r="E13" s="19"/>
    </row>
    <row r="14" spans="1:8" ht="15.75" x14ac:dyDescent="0.25">
      <c r="A14" s="4">
        <v>9</v>
      </c>
      <c r="B14" s="7">
        <v>8.564814814814815E-3</v>
      </c>
      <c r="C14" s="17" t="s">
        <v>379</v>
      </c>
      <c r="D14" s="18" t="s">
        <v>2</v>
      </c>
      <c r="E14" s="19"/>
    </row>
    <row r="15" spans="1:8" ht="15.75" x14ac:dyDescent="0.25">
      <c r="A15" s="4">
        <v>10</v>
      </c>
      <c r="B15" s="7">
        <v>8.5763888888888886E-3</v>
      </c>
      <c r="C15" s="17" t="s">
        <v>380</v>
      </c>
      <c r="D15" s="18" t="s">
        <v>148</v>
      </c>
      <c r="E15" s="19"/>
    </row>
    <row r="16" spans="1:8" ht="15.75" x14ac:dyDescent="0.25">
      <c r="A16" s="4">
        <v>11</v>
      </c>
      <c r="B16" s="7">
        <v>8.5879629629629622E-3</v>
      </c>
      <c r="C16" s="17" t="s">
        <v>381</v>
      </c>
      <c r="D16" s="18" t="s">
        <v>42</v>
      </c>
      <c r="E16" s="19"/>
    </row>
    <row r="17" spans="1:5" ht="15.75" x14ac:dyDescent="0.25">
      <c r="A17" s="4">
        <v>12</v>
      </c>
      <c r="B17" s="7">
        <v>8.819444444444444E-3</v>
      </c>
      <c r="C17" s="17" t="s">
        <v>382</v>
      </c>
      <c r="D17" s="18" t="s">
        <v>19</v>
      </c>
      <c r="E17" s="19"/>
    </row>
    <row r="18" spans="1:5" ht="15.75" x14ac:dyDescent="0.25">
      <c r="A18" s="4">
        <v>13</v>
      </c>
      <c r="B18" s="7">
        <v>8.9351851851851866E-3</v>
      </c>
      <c r="C18" s="17" t="s">
        <v>383</v>
      </c>
      <c r="D18" s="18" t="s">
        <v>9</v>
      </c>
      <c r="E18" s="19"/>
    </row>
    <row r="19" spans="1:5" ht="15.75" x14ac:dyDescent="0.25">
      <c r="A19" s="4">
        <v>14</v>
      </c>
      <c r="B19" s="7">
        <v>8.9467592592592585E-3</v>
      </c>
      <c r="C19" s="17" t="s">
        <v>384</v>
      </c>
      <c r="D19" s="18" t="s">
        <v>13</v>
      </c>
      <c r="E19" s="19"/>
    </row>
    <row r="20" spans="1:5" ht="15.75" x14ac:dyDescent="0.25">
      <c r="A20" s="4">
        <v>15</v>
      </c>
      <c r="B20" s="7">
        <v>8.9583333333333338E-3</v>
      </c>
      <c r="C20" s="17" t="s">
        <v>385</v>
      </c>
      <c r="D20" s="18" t="s">
        <v>4</v>
      </c>
      <c r="E20" s="19"/>
    </row>
    <row r="21" spans="1:5" ht="15.75" x14ac:dyDescent="0.25">
      <c r="A21" s="4">
        <v>16</v>
      </c>
      <c r="B21" s="7">
        <v>9.1319444444444443E-3</v>
      </c>
      <c r="C21" s="17" t="s">
        <v>386</v>
      </c>
      <c r="D21" s="18" t="s">
        <v>2</v>
      </c>
      <c r="E21" s="19"/>
    </row>
    <row r="22" spans="1:5" ht="15.75" x14ac:dyDescent="0.25">
      <c r="A22" s="4">
        <v>17</v>
      </c>
      <c r="B22" s="7">
        <v>9.2013888888888892E-3</v>
      </c>
      <c r="C22" s="20" t="s">
        <v>387</v>
      </c>
      <c r="D22" s="21" t="s">
        <v>8</v>
      </c>
      <c r="E22" s="22"/>
    </row>
    <row r="23" spans="1:5" ht="15.75" x14ac:dyDescent="0.25">
      <c r="A23" s="4">
        <v>18</v>
      </c>
      <c r="B23" s="7">
        <v>9.2245370370370363E-3</v>
      </c>
      <c r="C23" s="20" t="s">
        <v>388</v>
      </c>
      <c r="D23" s="21" t="s">
        <v>13</v>
      </c>
      <c r="E23" s="22"/>
    </row>
    <row r="24" spans="1:5" ht="15.75" x14ac:dyDescent="0.25">
      <c r="A24" s="4">
        <v>19</v>
      </c>
      <c r="B24" s="7">
        <v>9.2245370370370363E-3</v>
      </c>
      <c r="C24" s="20" t="s">
        <v>389</v>
      </c>
      <c r="D24" s="21" t="s">
        <v>148</v>
      </c>
      <c r="E24" s="22"/>
    </row>
    <row r="25" spans="1:5" ht="15.75" x14ac:dyDescent="0.25">
      <c r="A25" s="4">
        <v>20</v>
      </c>
      <c r="B25" s="7">
        <v>9.2824074074074076E-3</v>
      </c>
      <c r="C25" s="20" t="s">
        <v>390</v>
      </c>
      <c r="D25" s="21" t="s">
        <v>22</v>
      </c>
      <c r="E25" s="22"/>
    </row>
    <row r="26" spans="1:5" ht="15.75" x14ac:dyDescent="0.25">
      <c r="A26" s="4">
        <v>21</v>
      </c>
      <c r="B26" s="7">
        <v>9.2939814814814812E-3</v>
      </c>
      <c r="C26" s="9" t="s">
        <v>391</v>
      </c>
      <c r="D26" s="6" t="s">
        <v>73</v>
      </c>
    </row>
    <row r="27" spans="1:5" ht="15.75" x14ac:dyDescent="0.25">
      <c r="A27" s="4">
        <v>22</v>
      </c>
      <c r="B27" s="7">
        <v>9.5023148148148159E-3</v>
      </c>
      <c r="C27" s="9" t="s">
        <v>392</v>
      </c>
      <c r="D27" s="6" t="s">
        <v>105</v>
      </c>
    </row>
    <row r="28" spans="1:5" ht="15.75" x14ac:dyDescent="0.25">
      <c r="A28" s="4">
        <v>23</v>
      </c>
      <c r="B28" s="7">
        <v>9.5138888888888894E-3</v>
      </c>
      <c r="C28" s="9" t="s">
        <v>393</v>
      </c>
      <c r="D28" s="6" t="s">
        <v>8</v>
      </c>
    </row>
    <row r="29" spans="1:5" ht="15.75" x14ac:dyDescent="0.25">
      <c r="A29" s="4">
        <v>24</v>
      </c>
      <c r="B29" s="7">
        <v>9.5370370370370366E-3</v>
      </c>
      <c r="C29" s="9" t="s">
        <v>394</v>
      </c>
      <c r="D29" s="6" t="s">
        <v>4</v>
      </c>
    </row>
    <row r="30" spans="1:5" ht="15.75" x14ac:dyDescent="0.25">
      <c r="A30" s="4">
        <v>25</v>
      </c>
      <c r="B30" s="7">
        <v>9.5601851851851855E-3</v>
      </c>
      <c r="C30" s="9" t="s">
        <v>395</v>
      </c>
      <c r="D30" s="6" t="s">
        <v>2</v>
      </c>
    </row>
    <row r="31" spans="1:5" ht="15.75" x14ac:dyDescent="0.25">
      <c r="A31" s="4">
        <v>26</v>
      </c>
      <c r="B31" s="7">
        <v>9.571759259259259E-3</v>
      </c>
      <c r="C31" s="9" t="s">
        <v>396</v>
      </c>
      <c r="D31" s="6" t="s">
        <v>105</v>
      </c>
    </row>
    <row r="32" spans="1:5" ht="15.75" x14ac:dyDescent="0.25">
      <c r="A32" s="4">
        <v>27</v>
      </c>
      <c r="B32" s="7">
        <v>9.6990740740740735E-3</v>
      </c>
      <c r="C32" s="9" t="s">
        <v>397</v>
      </c>
      <c r="D32" s="6" t="s">
        <v>17</v>
      </c>
    </row>
    <row r="33" spans="1:4" ht="15.75" x14ac:dyDescent="0.25">
      <c r="A33" s="4">
        <v>28</v>
      </c>
      <c r="B33" s="7">
        <v>9.7106481481481471E-3</v>
      </c>
      <c r="C33" s="9" t="s">
        <v>398</v>
      </c>
      <c r="D33" s="6" t="s">
        <v>10</v>
      </c>
    </row>
    <row r="34" spans="1:4" ht="15.75" x14ac:dyDescent="0.25">
      <c r="A34" s="4">
        <v>29</v>
      </c>
      <c r="B34" s="7">
        <v>9.7222222222222224E-3</v>
      </c>
      <c r="C34" s="9" t="s">
        <v>399</v>
      </c>
      <c r="D34" s="6" t="s">
        <v>4</v>
      </c>
    </row>
    <row r="35" spans="1:4" ht="15.75" x14ac:dyDescent="0.25">
      <c r="A35" s="4">
        <v>30</v>
      </c>
      <c r="B35" s="7">
        <v>9.9537037037037042E-3</v>
      </c>
      <c r="C35" s="9" t="s">
        <v>400</v>
      </c>
      <c r="D35" s="6" t="s">
        <v>37</v>
      </c>
    </row>
    <row r="36" spans="1:4" ht="15.75" x14ac:dyDescent="0.25">
      <c r="A36" s="4">
        <v>31</v>
      </c>
      <c r="B36" s="7">
        <v>1.0046296296296296E-2</v>
      </c>
      <c r="C36" s="9" t="s">
        <v>401</v>
      </c>
      <c r="D36" s="6" t="s">
        <v>37</v>
      </c>
    </row>
    <row r="37" spans="1:4" ht="15.75" x14ac:dyDescent="0.25">
      <c r="A37" s="4">
        <v>32</v>
      </c>
      <c r="B37" s="7">
        <v>1.0069444444444445E-2</v>
      </c>
      <c r="C37" s="9" t="s">
        <v>402</v>
      </c>
      <c r="D37" s="6" t="s">
        <v>15</v>
      </c>
    </row>
    <row r="38" spans="1:4" ht="15.75" x14ac:dyDescent="0.25">
      <c r="A38" s="4">
        <v>33</v>
      </c>
      <c r="B38" s="7">
        <v>1.0115740740740741E-2</v>
      </c>
      <c r="C38" s="9" t="s">
        <v>403</v>
      </c>
      <c r="D38" s="6" t="s">
        <v>7</v>
      </c>
    </row>
    <row r="39" spans="1:4" ht="15.75" x14ac:dyDescent="0.25">
      <c r="A39" s="4">
        <v>34</v>
      </c>
      <c r="B39" s="7">
        <v>1.0185185185185184E-2</v>
      </c>
      <c r="C39" s="9" t="s">
        <v>404</v>
      </c>
      <c r="D39" s="6" t="s">
        <v>10</v>
      </c>
    </row>
    <row r="40" spans="1:4" ht="15.75" x14ac:dyDescent="0.25">
      <c r="A40" s="4">
        <v>35</v>
      </c>
      <c r="B40" s="7">
        <v>1.0277777777777778E-2</v>
      </c>
      <c r="C40" s="9" t="s">
        <v>405</v>
      </c>
      <c r="D40" s="6" t="s">
        <v>73</v>
      </c>
    </row>
    <row r="41" spans="1:4" ht="15.75" x14ac:dyDescent="0.25">
      <c r="A41" s="4">
        <v>36</v>
      </c>
      <c r="B41" s="7">
        <v>1.0405092592592593E-2</v>
      </c>
      <c r="C41" s="9" t="s">
        <v>406</v>
      </c>
      <c r="D41" s="6" t="s">
        <v>4</v>
      </c>
    </row>
    <row r="42" spans="1:4" ht="15.75" x14ac:dyDescent="0.25">
      <c r="A42" s="4">
        <v>37</v>
      </c>
      <c r="B42" s="7">
        <v>1.042824074074074E-2</v>
      </c>
      <c r="C42" s="9" t="s">
        <v>407</v>
      </c>
      <c r="D42" s="6" t="s">
        <v>22</v>
      </c>
    </row>
    <row r="43" spans="1:4" ht="15.75" x14ac:dyDescent="0.25">
      <c r="A43" s="4">
        <v>38</v>
      </c>
      <c r="B43" s="7">
        <v>1.0601851851851854E-2</v>
      </c>
      <c r="C43" s="9" t="s">
        <v>408</v>
      </c>
      <c r="D43" s="6" t="s">
        <v>15</v>
      </c>
    </row>
    <row r="44" spans="1:4" ht="15.75" x14ac:dyDescent="0.25">
      <c r="A44" s="4">
        <v>39</v>
      </c>
      <c r="B44" s="7">
        <v>1.0763888888888891E-2</v>
      </c>
      <c r="C44" s="9" t="s">
        <v>409</v>
      </c>
      <c r="D44" s="6" t="s">
        <v>9</v>
      </c>
    </row>
    <row r="45" spans="1:4" ht="15.75" x14ac:dyDescent="0.25">
      <c r="A45" s="4">
        <v>40</v>
      </c>
      <c r="B45" s="7">
        <v>1.0937500000000001E-2</v>
      </c>
      <c r="C45" s="9" t="s">
        <v>410</v>
      </c>
      <c r="D45" s="6" t="s">
        <v>11</v>
      </c>
    </row>
    <row r="46" spans="1:4" ht="15.75" x14ac:dyDescent="0.25">
      <c r="A46" s="4">
        <v>41</v>
      </c>
      <c r="B46" s="7">
        <v>1.1111111111111112E-2</v>
      </c>
      <c r="C46" s="9" t="s">
        <v>411</v>
      </c>
      <c r="D46" s="6" t="s">
        <v>17</v>
      </c>
    </row>
    <row r="47" spans="1:4" ht="15.75" x14ac:dyDescent="0.25">
      <c r="A47" s="4">
        <v>42</v>
      </c>
      <c r="B47" s="7">
        <v>1.1168981481481481E-2</v>
      </c>
      <c r="C47" s="9" t="s">
        <v>412</v>
      </c>
      <c r="D47" s="6" t="s">
        <v>12</v>
      </c>
    </row>
    <row r="48" spans="1:4" ht="15.75" x14ac:dyDescent="0.25">
      <c r="A48" s="4">
        <v>43</v>
      </c>
      <c r="B48" s="7">
        <v>1.1296296296296296E-2</v>
      </c>
      <c r="C48" s="9" t="s">
        <v>413</v>
      </c>
      <c r="D48" s="6" t="s">
        <v>10</v>
      </c>
    </row>
    <row r="49" spans="1:4" ht="15.75" x14ac:dyDescent="0.25">
      <c r="A49" s="4">
        <v>44</v>
      </c>
      <c r="B49" s="7">
        <v>1.1249999999999998E-2</v>
      </c>
      <c r="C49" s="9" t="s">
        <v>414</v>
      </c>
      <c r="D49" s="6" t="s">
        <v>17</v>
      </c>
    </row>
    <row r="50" spans="1:4" ht="15.75" x14ac:dyDescent="0.25">
      <c r="A50" s="4">
        <v>45</v>
      </c>
      <c r="B50" s="7">
        <v>1.1273148148148148E-2</v>
      </c>
      <c r="C50" s="9" t="s">
        <v>415</v>
      </c>
      <c r="D50" s="6" t="s">
        <v>2</v>
      </c>
    </row>
    <row r="51" spans="1:4" ht="15.75" x14ac:dyDescent="0.25">
      <c r="A51" s="4">
        <v>46</v>
      </c>
      <c r="B51" s="7">
        <v>1.1284722222222222E-2</v>
      </c>
      <c r="C51" s="9" t="s">
        <v>416</v>
      </c>
      <c r="D51" s="6" t="s">
        <v>42</v>
      </c>
    </row>
    <row r="52" spans="1:4" ht="15.75" x14ac:dyDescent="0.25">
      <c r="A52" s="4">
        <v>47</v>
      </c>
      <c r="B52" s="7">
        <v>1.1354166666666667E-2</v>
      </c>
      <c r="C52" s="9" t="s">
        <v>417</v>
      </c>
      <c r="D52" s="6" t="s">
        <v>14</v>
      </c>
    </row>
    <row r="53" spans="1:4" ht="15.75" x14ac:dyDescent="0.25">
      <c r="A53" s="4">
        <v>48</v>
      </c>
      <c r="B53" s="7">
        <v>1.1377314814814814E-2</v>
      </c>
      <c r="C53" s="9" t="s">
        <v>418</v>
      </c>
      <c r="D53" s="6" t="s">
        <v>9</v>
      </c>
    </row>
    <row r="54" spans="1:4" ht="15.75" x14ac:dyDescent="0.25">
      <c r="A54" s="4">
        <v>49</v>
      </c>
      <c r="B54" s="7">
        <v>1.1678240740740741E-2</v>
      </c>
      <c r="C54" s="9" t="s">
        <v>419</v>
      </c>
      <c r="D54" s="6" t="s">
        <v>9</v>
      </c>
    </row>
    <row r="55" spans="1:4" ht="15.75" x14ac:dyDescent="0.25">
      <c r="A55" s="4">
        <v>50</v>
      </c>
      <c r="B55" s="7">
        <v>1.1782407407407406E-2</v>
      </c>
      <c r="C55" s="9" t="s">
        <v>420</v>
      </c>
      <c r="D55" s="6" t="s">
        <v>12</v>
      </c>
    </row>
    <row r="56" spans="1:4" ht="15.75" x14ac:dyDescent="0.25">
      <c r="A56" s="4">
        <v>51</v>
      </c>
      <c r="B56" s="7">
        <v>1.1793981481481482E-2</v>
      </c>
      <c r="C56" s="9" t="s">
        <v>421</v>
      </c>
      <c r="D56" s="6" t="s">
        <v>12</v>
      </c>
    </row>
    <row r="57" spans="1:4" ht="15.75" x14ac:dyDescent="0.25">
      <c r="A57" s="4">
        <v>52</v>
      </c>
      <c r="B57" s="7">
        <v>1.1805555555555555E-2</v>
      </c>
      <c r="C57" s="9" t="s">
        <v>422</v>
      </c>
      <c r="D57" s="6" t="s">
        <v>3</v>
      </c>
    </row>
    <row r="58" spans="1:4" ht="15.75" x14ac:dyDescent="0.25">
      <c r="A58" s="4">
        <v>53</v>
      </c>
      <c r="B58" s="7">
        <v>1.2025462962962962E-2</v>
      </c>
      <c r="C58" s="9" t="s">
        <v>423</v>
      </c>
      <c r="D58" s="6" t="s">
        <v>12</v>
      </c>
    </row>
    <row r="59" spans="1:4" ht="15.75" x14ac:dyDescent="0.25">
      <c r="A59" s="4">
        <v>54</v>
      </c>
      <c r="B59" s="7">
        <v>1.2129629629629629E-2</v>
      </c>
      <c r="C59" s="9" t="s">
        <v>424</v>
      </c>
      <c r="D59" s="6" t="s">
        <v>15</v>
      </c>
    </row>
    <row r="60" spans="1:4" ht="15.75" x14ac:dyDescent="0.25">
      <c r="A60" s="4">
        <v>55</v>
      </c>
      <c r="B60" s="7">
        <v>1.2268518518518519E-2</v>
      </c>
      <c r="C60" s="9" t="s">
        <v>425</v>
      </c>
      <c r="D60" s="6" t="s">
        <v>14</v>
      </c>
    </row>
    <row r="61" spans="1:4" ht="15.75" x14ac:dyDescent="0.25">
      <c r="A61" s="4">
        <v>56</v>
      </c>
      <c r="B61" s="7">
        <v>1.2291666666666666E-2</v>
      </c>
      <c r="C61" s="9" t="s">
        <v>426</v>
      </c>
      <c r="D61" s="6" t="s">
        <v>14</v>
      </c>
    </row>
    <row r="62" spans="1:4" ht="15.75" x14ac:dyDescent="0.25">
      <c r="A62" s="4">
        <v>57</v>
      </c>
      <c r="B62" s="7">
        <v>1.2407407407407409E-2</v>
      </c>
      <c r="C62" s="9" t="s">
        <v>427</v>
      </c>
      <c r="D62" s="6" t="s">
        <v>42</v>
      </c>
    </row>
    <row r="63" spans="1:4" ht="15.75" x14ac:dyDescent="0.25">
      <c r="A63" s="4">
        <v>58</v>
      </c>
      <c r="B63" s="7">
        <v>1.2430555555555554E-2</v>
      </c>
      <c r="C63" s="9" t="s">
        <v>428</v>
      </c>
      <c r="D63" s="6" t="s">
        <v>15</v>
      </c>
    </row>
    <row r="64" spans="1:4" ht="15.75" x14ac:dyDescent="0.25">
      <c r="A64" s="4">
        <v>59</v>
      </c>
      <c r="B64" s="7">
        <v>1.2442129629629629E-2</v>
      </c>
      <c r="C64" s="9" t="s">
        <v>429</v>
      </c>
      <c r="D64" s="6" t="s">
        <v>8</v>
      </c>
    </row>
    <row r="65" spans="1:5" ht="15.75" x14ac:dyDescent="0.25">
      <c r="A65" s="4">
        <v>60</v>
      </c>
      <c r="B65" s="7">
        <v>1.255787037037037E-2</v>
      </c>
      <c r="C65" s="9" t="s">
        <v>430</v>
      </c>
      <c r="D65" s="6" t="s">
        <v>2</v>
      </c>
    </row>
    <row r="66" spans="1:5" ht="15.75" x14ac:dyDescent="0.25">
      <c r="A66" s="4">
        <v>61</v>
      </c>
      <c r="B66" s="7">
        <v>1.2719907407407407E-2</v>
      </c>
      <c r="C66" s="9" t="s">
        <v>431</v>
      </c>
      <c r="D66" s="6" t="s">
        <v>2</v>
      </c>
    </row>
    <row r="67" spans="1:5" ht="15.75" x14ac:dyDescent="0.25">
      <c r="A67" s="4">
        <v>62</v>
      </c>
      <c r="B67" s="7">
        <v>1.2777777777777777E-2</v>
      </c>
      <c r="C67" s="9" t="s">
        <v>432</v>
      </c>
      <c r="D67" s="6" t="s">
        <v>15</v>
      </c>
    </row>
    <row r="68" spans="1:5" ht="15.75" x14ac:dyDescent="0.25">
      <c r="A68" s="4">
        <v>63</v>
      </c>
      <c r="B68" s="7">
        <v>1.2916666666666667E-2</v>
      </c>
      <c r="C68" s="9" t="s">
        <v>433</v>
      </c>
      <c r="D68" s="6" t="s">
        <v>315</v>
      </c>
    </row>
    <row r="69" spans="1:5" ht="15.75" x14ac:dyDescent="0.25">
      <c r="A69" s="4">
        <v>64</v>
      </c>
      <c r="B69" s="7">
        <v>1.2951388888888887E-2</v>
      </c>
      <c r="C69" s="9" t="s">
        <v>434</v>
      </c>
      <c r="D69" s="7" t="s">
        <v>10</v>
      </c>
      <c r="E69" s="33"/>
    </row>
    <row r="70" spans="1:5" ht="15.75" x14ac:dyDescent="0.25">
      <c r="A70" s="4">
        <v>65</v>
      </c>
      <c r="B70" s="7">
        <v>1.3055555555555556E-2</v>
      </c>
      <c r="C70" s="9" t="s">
        <v>435</v>
      </c>
      <c r="D70" s="7" t="s">
        <v>12</v>
      </c>
      <c r="E70" s="33"/>
    </row>
    <row r="71" spans="1:5" ht="15.75" x14ac:dyDescent="0.25">
      <c r="A71" s="4">
        <v>66</v>
      </c>
      <c r="B71" s="7">
        <v>1.3148148148148147E-2</v>
      </c>
      <c r="C71" s="9" t="s">
        <v>436</v>
      </c>
      <c r="D71" s="7" t="s">
        <v>12</v>
      </c>
      <c r="E71" s="33"/>
    </row>
    <row r="72" spans="1:5" ht="15.75" x14ac:dyDescent="0.25">
      <c r="A72" s="4">
        <v>67</v>
      </c>
      <c r="B72" s="7">
        <v>1.3530092592592594E-2</v>
      </c>
      <c r="C72" s="9" t="s">
        <v>437</v>
      </c>
      <c r="D72" s="7" t="s">
        <v>15</v>
      </c>
      <c r="E72" s="33"/>
    </row>
  </sheetData>
  <mergeCells count="2">
    <mergeCell ref="A2:D2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4"/>
  <sheetViews>
    <sheetView workbookViewId="0">
      <selection activeCell="G29" sqref="G29"/>
    </sheetView>
  </sheetViews>
  <sheetFormatPr defaultRowHeight="15" x14ac:dyDescent="0.25"/>
  <cols>
    <col min="1" max="2" width="9.140625" style="14"/>
    <col min="3" max="3" width="23.5703125" customWidth="1"/>
    <col min="5" max="5" width="16.42578125" customWidth="1"/>
    <col min="6" max="6" width="4.7109375" customWidth="1"/>
    <col min="7" max="7" width="23.140625" customWidth="1"/>
    <col min="8" max="8" width="9.140625" style="14"/>
  </cols>
  <sheetData>
    <row r="1" spans="1:8" ht="26.25" x14ac:dyDescent="0.4">
      <c r="A1" s="31" t="str">
        <f>CONCATENATE(__cat2," Results")</f>
        <v>Year 6 Boys Results</v>
      </c>
      <c r="B1" s="12"/>
      <c r="C1" s="11"/>
      <c r="D1" s="10"/>
    </row>
    <row r="2" spans="1:8" ht="15.75" x14ac:dyDescent="0.25">
      <c r="A2" s="35"/>
      <c r="B2" s="35"/>
      <c r="C2" s="35"/>
      <c r="D2" s="35"/>
    </row>
    <row r="3" spans="1:8" ht="20.25" x14ac:dyDescent="0.3">
      <c r="A3" s="36" t="s">
        <v>0</v>
      </c>
      <c r="B3" s="37"/>
      <c r="C3" s="37"/>
      <c r="D3" s="37"/>
    </row>
    <row r="4" spans="1:8" ht="15.75" x14ac:dyDescent="0.25">
      <c r="A4" s="4"/>
      <c r="B4" s="2"/>
      <c r="C4" s="6"/>
      <c r="D4" s="6"/>
    </row>
    <row r="5" spans="1:8" ht="15.75" x14ac:dyDescent="0.25">
      <c r="A5" s="4" t="str">
        <f>IF(C5="","",[3]Finish!Y3)</f>
        <v>Pos in race</v>
      </c>
      <c r="B5" s="13" t="str">
        <f>[3]Finish!Z3</f>
        <v xml:space="preserve">Time </v>
      </c>
      <c r="C5" s="7" t="str">
        <f>[3]Finish!AA3</f>
        <v>Name</v>
      </c>
      <c r="D5" s="7" t="str">
        <f>[3]Finish!AB3</f>
        <v>Team</v>
      </c>
      <c r="F5" s="15"/>
      <c r="G5" s="15" t="s">
        <v>1</v>
      </c>
      <c r="H5" s="16" t="s">
        <v>16</v>
      </c>
    </row>
    <row r="6" spans="1:8" ht="15.75" x14ac:dyDescent="0.25">
      <c r="A6" s="4">
        <v>1</v>
      </c>
      <c r="B6" s="13">
        <v>6.9560185185185185E-3</v>
      </c>
      <c r="C6" s="23" t="s">
        <v>438</v>
      </c>
      <c r="D6" s="23" t="s">
        <v>14</v>
      </c>
      <c r="E6" s="19"/>
      <c r="F6" s="15">
        <v>1</v>
      </c>
      <c r="G6" s="15" t="s">
        <v>19</v>
      </c>
      <c r="H6" s="16">
        <v>27</v>
      </c>
    </row>
    <row r="7" spans="1:8" ht="15.75" x14ac:dyDescent="0.25">
      <c r="A7" s="4">
        <v>2</v>
      </c>
      <c r="B7" s="13">
        <v>7.0717592592592594E-3</v>
      </c>
      <c r="C7" s="23" t="s">
        <v>439</v>
      </c>
      <c r="D7" s="23" t="s">
        <v>73</v>
      </c>
      <c r="E7" s="19"/>
      <c r="F7" s="15">
        <v>2</v>
      </c>
      <c r="G7" s="15" t="s">
        <v>37</v>
      </c>
      <c r="H7" s="16">
        <v>56</v>
      </c>
    </row>
    <row r="8" spans="1:8" ht="15.75" x14ac:dyDescent="0.25">
      <c r="A8" s="4">
        <v>3</v>
      </c>
      <c r="B8" s="13">
        <v>7.1874999999999994E-3</v>
      </c>
      <c r="C8" s="23" t="s">
        <v>440</v>
      </c>
      <c r="D8" s="23" t="s">
        <v>2</v>
      </c>
      <c r="E8" s="19"/>
      <c r="F8" s="15">
        <v>3</v>
      </c>
      <c r="G8" s="15" t="s">
        <v>2</v>
      </c>
      <c r="H8" s="16">
        <v>59</v>
      </c>
    </row>
    <row r="9" spans="1:8" ht="15.75" x14ac:dyDescent="0.25">
      <c r="A9" s="4">
        <v>4</v>
      </c>
      <c r="B9" s="13">
        <v>7.1990740740740739E-3</v>
      </c>
      <c r="C9" s="23" t="s">
        <v>441</v>
      </c>
      <c r="D9" s="23" t="s">
        <v>19</v>
      </c>
      <c r="E9" s="19"/>
      <c r="F9" s="15">
        <v>4</v>
      </c>
      <c r="G9" s="15" t="s">
        <v>4</v>
      </c>
      <c r="H9" s="16">
        <v>98</v>
      </c>
    </row>
    <row r="10" spans="1:8" ht="15.75" x14ac:dyDescent="0.25">
      <c r="A10" s="4">
        <v>5</v>
      </c>
      <c r="B10" s="13">
        <v>7.2222222222222228E-3</v>
      </c>
      <c r="C10" s="23" t="s">
        <v>442</v>
      </c>
      <c r="D10" s="23" t="s">
        <v>10</v>
      </c>
      <c r="E10" s="19"/>
      <c r="F10" s="15"/>
      <c r="G10" s="15"/>
      <c r="H10" s="16"/>
    </row>
    <row r="11" spans="1:8" ht="15.75" x14ac:dyDescent="0.25">
      <c r="A11" s="4">
        <v>6</v>
      </c>
      <c r="B11" s="13">
        <v>7.2916666666666659E-3</v>
      </c>
      <c r="C11" s="23" t="s">
        <v>443</v>
      </c>
      <c r="D11" s="23" t="s">
        <v>19</v>
      </c>
      <c r="E11" s="19"/>
      <c r="F11" s="15"/>
      <c r="G11" s="15"/>
      <c r="H11" s="16"/>
    </row>
    <row r="12" spans="1:8" ht="15.75" x14ac:dyDescent="0.25">
      <c r="A12" s="4">
        <v>7</v>
      </c>
      <c r="B12" s="13">
        <v>7.3611111111111108E-3</v>
      </c>
      <c r="C12" s="23" t="s">
        <v>444</v>
      </c>
      <c r="D12" s="23" t="s">
        <v>19</v>
      </c>
      <c r="E12" s="19"/>
      <c r="F12" s="15"/>
      <c r="G12" s="15"/>
      <c r="H12" s="16"/>
    </row>
    <row r="13" spans="1:8" ht="15.75" x14ac:dyDescent="0.25">
      <c r="A13" s="4">
        <v>8</v>
      </c>
      <c r="B13" s="13">
        <v>7.3842592592592597E-3</v>
      </c>
      <c r="C13" s="23" t="s">
        <v>445</v>
      </c>
      <c r="D13" s="23" t="s">
        <v>37</v>
      </c>
      <c r="E13" s="19"/>
      <c r="F13" s="15"/>
      <c r="G13" s="15"/>
      <c r="H13" s="16"/>
    </row>
    <row r="14" spans="1:8" ht="15.75" x14ac:dyDescent="0.25">
      <c r="A14" s="4">
        <v>9</v>
      </c>
      <c r="B14" s="13">
        <v>7.4074074074074068E-3</v>
      </c>
      <c r="C14" s="23" t="s">
        <v>446</v>
      </c>
      <c r="D14" s="23" t="s">
        <v>37</v>
      </c>
      <c r="E14" s="19"/>
      <c r="F14" s="15"/>
      <c r="G14" s="15"/>
      <c r="H14" s="16"/>
    </row>
    <row r="15" spans="1:8" ht="15.75" x14ac:dyDescent="0.25">
      <c r="A15" s="4">
        <v>10</v>
      </c>
      <c r="B15" s="13">
        <v>7.4537037037037028E-3</v>
      </c>
      <c r="C15" s="23" t="s">
        <v>447</v>
      </c>
      <c r="D15" s="23" t="s">
        <v>19</v>
      </c>
      <c r="E15" s="19"/>
      <c r="F15" s="15"/>
      <c r="G15" s="15"/>
      <c r="H15" s="16"/>
    </row>
    <row r="16" spans="1:8" ht="15.75" x14ac:dyDescent="0.25">
      <c r="A16" s="4">
        <v>11</v>
      </c>
      <c r="B16" s="13">
        <v>7.5231481481481477E-3</v>
      </c>
      <c r="C16" s="23" t="s">
        <v>448</v>
      </c>
      <c r="D16" s="23" t="s">
        <v>37</v>
      </c>
      <c r="E16" s="19"/>
    </row>
    <row r="17" spans="1:5" ht="15.75" x14ac:dyDescent="0.25">
      <c r="A17" s="4">
        <v>12</v>
      </c>
      <c r="B17" s="13">
        <v>7.5694444444444446E-3</v>
      </c>
      <c r="C17" s="23" t="s">
        <v>449</v>
      </c>
      <c r="D17" s="23" t="s">
        <v>13</v>
      </c>
      <c r="E17" s="19"/>
    </row>
    <row r="18" spans="1:5" ht="15.75" x14ac:dyDescent="0.25">
      <c r="A18" s="4">
        <v>13</v>
      </c>
      <c r="B18" s="13">
        <v>7.7662037037037031E-3</v>
      </c>
      <c r="C18" s="23" t="s">
        <v>450</v>
      </c>
      <c r="D18" s="23" t="s">
        <v>5</v>
      </c>
      <c r="E18" s="19"/>
    </row>
    <row r="19" spans="1:5" ht="15.75" x14ac:dyDescent="0.25">
      <c r="A19" s="4">
        <v>14</v>
      </c>
      <c r="B19" s="13">
        <v>7.789351851851852E-3</v>
      </c>
      <c r="C19" s="23" t="s">
        <v>451</v>
      </c>
      <c r="D19" s="23" t="s">
        <v>4</v>
      </c>
      <c r="E19" s="19"/>
    </row>
    <row r="20" spans="1:5" ht="15.75" x14ac:dyDescent="0.25">
      <c r="A20" s="4">
        <v>15</v>
      </c>
      <c r="B20" s="13">
        <v>7.8703703703703713E-3</v>
      </c>
      <c r="C20" s="23" t="s">
        <v>452</v>
      </c>
      <c r="D20" s="23" t="s">
        <v>2</v>
      </c>
      <c r="E20" s="19"/>
    </row>
    <row r="21" spans="1:5" ht="15.75" x14ac:dyDescent="0.25">
      <c r="A21" s="4">
        <v>16</v>
      </c>
      <c r="B21" s="13">
        <v>7.8819444444444432E-3</v>
      </c>
      <c r="C21" s="23" t="s">
        <v>453</v>
      </c>
      <c r="D21" s="23" t="s">
        <v>2</v>
      </c>
      <c r="E21" s="19"/>
    </row>
    <row r="22" spans="1:5" ht="15.75" x14ac:dyDescent="0.25">
      <c r="A22" s="4">
        <v>17</v>
      </c>
      <c r="B22" s="13">
        <v>7.9166666666666673E-3</v>
      </c>
      <c r="C22" s="24" t="s">
        <v>454</v>
      </c>
      <c r="D22" s="24" t="s">
        <v>126</v>
      </c>
      <c r="E22" s="22"/>
    </row>
    <row r="23" spans="1:5" ht="15.75" x14ac:dyDescent="0.25">
      <c r="A23" s="4">
        <v>18</v>
      </c>
      <c r="B23" s="13">
        <v>7.9282407407407409E-3</v>
      </c>
      <c r="C23" s="24" t="s">
        <v>455</v>
      </c>
      <c r="D23" s="24" t="s">
        <v>13</v>
      </c>
      <c r="E23" s="22"/>
    </row>
    <row r="24" spans="1:5" ht="15.75" x14ac:dyDescent="0.25">
      <c r="A24" s="4">
        <v>19</v>
      </c>
      <c r="B24" s="13">
        <v>7.951388888888888E-3</v>
      </c>
      <c r="C24" s="24" t="s">
        <v>456</v>
      </c>
      <c r="D24" s="24" t="s">
        <v>10</v>
      </c>
      <c r="E24" s="22"/>
    </row>
    <row r="25" spans="1:5" ht="15.75" x14ac:dyDescent="0.25">
      <c r="A25" s="4">
        <v>20</v>
      </c>
      <c r="B25" s="13">
        <v>7.9976851851851858E-3</v>
      </c>
      <c r="C25" s="24" t="s">
        <v>457</v>
      </c>
      <c r="D25" s="24" t="s">
        <v>17</v>
      </c>
      <c r="E25" s="22"/>
    </row>
    <row r="26" spans="1:5" ht="15.75" x14ac:dyDescent="0.25">
      <c r="A26" s="4">
        <v>21</v>
      </c>
      <c r="B26" s="13">
        <v>8.0092592592592594E-3</v>
      </c>
      <c r="C26" s="7" t="s">
        <v>458</v>
      </c>
      <c r="D26" s="7" t="s">
        <v>105</v>
      </c>
    </row>
    <row r="27" spans="1:5" ht="15.75" x14ac:dyDescent="0.25">
      <c r="A27" s="4">
        <v>22</v>
      </c>
      <c r="B27" s="13">
        <v>8.0208333333333329E-3</v>
      </c>
      <c r="C27" s="7" t="s">
        <v>459</v>
      </c>
      <c r="D27" s="7" t="s">
        <v>10</v>
      </c>
    </row>
    <row r="28" spans="1:5" ht="15.75" x14ac:dyDescent="0.25">
      <c r="A28" s="4">
        <v>23</v>
      </c>
      <c r="B28" s="13">
        <v>8.0555555555555554E-3</v>
      </c>
      <c r="C28" s="7" t="s">
        <v>460</v>
      </c>
      <c r="D28" s="7" t="s">
        <v>4</v>
      </c>
    </row>
    <row r="29" spans="1:5" ht="15.75" x14ac:dyDescent="0.25">
      <c r="A29" s="4">
        <v>24</v>
      </c>
      <c r="B29" s="13">
        <v>8.0787037037037043E-3</v>
      </c>
      <c r="C29" s="7" t="s">
        <v>461</v>
      </c>
      <c r="D29" s="7" t="s">
        <v>4</v>
      </c>
    </row>
    <row r="30" spans="1:5" ht="15.75" x14ac:dyDescent="0.25">
      <c r="A30" s="4">
        <v>25</v>
      </c>
      <c r="B30" s="13">
        <v>8.0787037037037043E-3</v>
      </c>
      <c r="C30" s="7" t="s">
        <v>462</v>
      </c>
      <c r="D30" s="7" t="s">
        <v>2</v>
      </c>
    </row>
    <row r="31" spans="1:5" ht="15.75" x14ac:dyDescent="0.25">
      <c r="A31" s="4">
        <v>26</v>
      </c>
      <c r="B31" s="13">
        <v>8.0902777777777778E-3</v>
      </c>
      <c r="C31" s="7" t="s">
        <v>463</v>
      </c>
      <c r="D31" s="7" t="s">
        <v>11</v>
      </c>
    </row>
    <row r="32" spans="1:5" ht="15.75" x14ac:dyDescent="0.25">
      <c r="A32" s="4">
        <v>27</v>
      </c>
      <c r="B32" s="13">
        <v>8.1249999999999985E-3</v>
      </c>
      <c r="C32" s="7" t="s">
        <v>464</v>
      </c>
      <c r="D32" s="7" t="s">
        <v>22</v>
      </c>
    </row>
    <row r="33" spans="1:4" ht="15.75" x14ac:dyDescent="0.25">
      <c r="A33" s="4">
        <v>28</v>
      </c>
      <c r="B33" s="13">
        <v>8.1712962962962963E-3</v>
      </c>
      <c r="C33" s="7" t="s">
        <v>465</v>
      </c>
      <c r="D33" s="7" t="s">
        <v>37</v>
      </c>
    </row>
    <row r="34" spans="1:4" ht="15.75" x14ac:dyDescent="0.25">
      <c r="A34" s="4">
        <v>29</v>
      </c>
      <c r="B34" s="13">
        <v>8.1828703703703699E-3</v>
      </c>
      <c r="C34" s="7" t="s">
        <v>466</v>
      </c>
      <c r="D34" s="7" t="s">
        <v>8</v>
      </c>
    </row>
    <row r="35" spans="1:4" ht="15.75" x14ac:dyDescent="0.25">
      <c r="A35" s="4">
        <v>30</v>
      </c>
      <c r="B35" s="13">
        <v>8.1944444444444452E-3</v>
      </c>
      <c r="C35" s="7" t="s">
        <v>467</v>
      </c>
      <c r="D35" s="7" t="s">
        <v>8</v>
      </c>
    </row>
    <row r="36" spans="1:4" ht="15.75" x14ac:dyDescent="0.25">
      <c r="A36" s="4">
        <v>31</v>
      </c>
      <c r="B36" s="13">
        <v>8.2638888888888883E-3</v>
      </c>
      <c r="C36" s="7" t="s">
        <v>468</v>
      </c>
      <c r="D36" s="7" t="s">
        <v>8</v>
      </c>
    </row>
    <row r="37" spans="1:4" ht="15.75" x14ac:dyDescent="0.25">
      <c r="A37" s="4">
        <v>32</v>
      </c>
      <c r="B37" s="13">
        <v>8.3333333333333332E-3</v>
      </c>
      <c r="C37" s="7" t="s">
        <v>469</v>
      </c>
      <c r="D37" s="7" t="s">
        <v>315</v>
      </c>
    </row>
    <row r="38" spans="1:4" ht="15.75" x14ac:dyDescent="0.25">
      <c r="A38" s="4">
        <v>33</v>
      </c>
      <c r="B38" s="13">
        <v>8.3449074074074085E-3</v>
      </c>
      <c r="C38" s="7" t="s">
        <v>470</v>
      </c>
      <c r="D38" s="7" t="s">
        <v>214</v>
      </c>
    </row>
    <row r="39" spans="1:4" ht="15.75" x14ac:dyDescent="0.25">
      <c r="A39" s="4">
        <v>34</v>
      </c>
      <c r="B39" s="13">
        <v>8.3564814814814804E-3</v>
      </c>
      <c r="C39" s="7" t="s">
        <v>471</v>
      </c>
      <c r="D39" s="7" t="s">
        <v>126</v>
      </c>
    </row>
    <row r="40" spans="1:4" ht="15.75" x14ac:dyDescent="0.25">
      <c r="A40" s="4">
        <v>35</v>
      </c>
      <c r="B40" s="13">
        <v>8.3680555555555557E-3</v>
      </c>
      <c r="C40" s="7" t="s">
        <v>472</v>
      </c>
      <c r="D40" s="7" t="s">
        <v>42</v>
      </c>
    </row>
    <row r="41" spans="1:4" ht="15.75" x14ac:dyDescent="0.25">
      <c r="A41" s="4">
        <v>36</v>
      </c>
      <c r="B41" s="13">
        <v>8.3796296296296292E-3</v>
      </c>
      <c r="C41" s="7" t="s">
        <v>473</v>
      </c>
      <c r="D41" s="7" t="s">
        <v>19</v>
      </c>
    </row>
    <row r="42" spans="1:4" ht="15.75" x14ac:dyDescent="0.25">
      <c r="A42" s="4">
        <v>37</v>
      </c>
      <c r="B42" s="13">
        <v>8.3912037037037045E-3</v>
      </c>
      <c r="C42" s="7" t="s">
        <v>474</v>
      </c>
      <c r="D42" s="7" t="s">
        <v>4</v>
      </c>
    </row>
    <row r="43" spans="1:4" ht="15.75" x14ac:dyDescent="0.25">
      <c r="A43" s="4">
        <v>38</v>
      </c>
      <c r="B43" s="13">
        <v>8.4953703703703701E-3</v>
      </c>
      <c r="C43" s="7" t="s">
        <v>475</v>
      </c>
      <c r="D43" s="7" t="s">
        <v>7</v>
      </c>
    </row>
    <row r="44" spans="1:4" ht="15.75" x14ac:dyDescent="0.25">
      <c r="A44" s="4">
        <v>39</v>
      </c>
      <c r="B44" s="13">
        <v>8.5069444444444437E-3</v>
      </c>
      <c r="C44" s="7" t="s">
        <v>476</v>
      </c>
      <c r="D44" s="7" t="s">
        <v>477</v>
      </c>
    </row>
    <row r="45" spans="1:4" ht="15.75" x14ac:dyDescent="0.25">
      <c r="A45" s="4">
        <v>40</v>
      </c>
      <c r="B45" s="13">
        <v>8.518518518518519E-3</v>
      </c>
      <c r="C45" s="7" t="s">
        <v>478</v>
      </c>
      <c r="D45" s="7" t="s">
        <v>148</v>
      </c>
    </row>
    <row r="46" spans="1:4" ht="15.75" x14ac:dyDescent="0.25">
      <c r="A46" s="4">
        <v>41</v>
      </c>
      <c r="B46" s="13">
        <v>8.5416666666666679E-3</v>
      </c>
      <c r="C46" s="7" t="s">
        <v>479</v>
      </c>
      <c r="D46" s="7" t="s">
        <v>42</v>
      </c>
    </row>
    <row r="47" spans="1:4" ht="15.75" x14ac:dyDescent="0.25">
      <c r="A47" s="4">
        <v>42</v>
      </c>
      <c r="B47" s="13">
        <v>8.6226851851851846E-3</v>
      </c>
      <c r="C47" s="7" t="s">
        <v>480</v>
      </c>
      <c r="D47" s="7" t="s">
        <v>4</v>
      </c>
    </row>
    <row r="48" spans="1:4" ht="15.75" x14ac:dyDescent="0.25">
      <c r="A48" s="4">
        <v>43</v>
      </c>
      <c r="B48" s="13">
        <v>8.6921296296296312E-3</v>
      </c>
      <c r="C48" s="7" t="s">
        <v>481</v>
      </c>
      <c r="D48" s="7" t="s">
        <v>4</v>
      </c>
    </row>
    <row r="49" spans="1:4" ht="15.75" x14ac:dyDescent="0.25">
      <c r="A49" s="4">
        <v>44</v>
      </c>
      <c r="B49" s="13">
        <v>8.7037037037037031E-3</v>
      </c>
      <c r="C49" s="7" t="s">
        <v>482</v>
      </c>
      <c r="D49" s="7" t="s">
        <v>13</v>
      </c>
    </row>
    <row r="50" spans="1:4" ht="15.75" x14ac:dyDescent="0.25">
      <c r="A50" s="4">
        <v>45</v>
      </c>
      <c r="B50" s="13">
        <v>8.7615740740740744E-3</v>
      </c>
      <c r="C50" s="7" t="s">
        <v>483</v>
      </c>
      <c r="D50" s="7" t="s">
        <v>22</v>
      </c>
    </row>
    <row r="51" spans="1:4" ht="15.75" x14ac:dyDescent="0.25">
      <c r="A51" s="4">
        <v>46</v>
      </c>
      <c r="B51" s="13">
        <v>8.7615740740740744E-3</v>
      </c>
      <c r="C51" s="7" t="s">
        <v>484</v>
      </c>
      <c r="D51" s="7" t="s">
        <v>17</v>
      </c>
    </row>
    <row r="52" spans="1:4" ht="15.75" x14ac:dyDescent="0.25">
      <c r="A52" s="4">
        <v>47</v>
      </c>
      <c r="B52" s="13">
        <v>8.9236111111111113E-3</v>
      </c>
      <c r="C52" s="7" t="s">
        <v>485</v>
      </c>
      <c r="D52" s="7" t="s">
        <v>214</v>
      </c>
    </row>
    <row r="53" spans="1:4" ht="15.75" x14ac:dyDescent="0.25">
      <c r="A53" s="4">
        <v>48</v>
      </c>
      <c r="B53" s="13">
        <v>8.9467592592592585E-3</v>
      </c>
      <c r="C53" s="7" t="s">
        <v>486</v>
      </c>
      <c r="D53" s="7" t="s">
        <v>22</v>
      </c>
    </row>
    <row r="54" spans="1:4" ht="15.75" x14ac:dyDescent="0.25">
      <c r="A54" s="4">
        <v>49</v>
      </c>
      <c r="B54" s="13">
        <v>8.9699074074074073E-3</v>
      </c>
      <c r="C54" s="7" t="s">
        <v>487</v>
      </c>
      <c r="D54" s="7" t="s">
        <v>2</v>
      </c>
    </row>
    <row r="55" spans="1:4" ht="15.75" x14ac:dyDescent="0.25">
      <c r="A55" s="4">
        <v>50</v>
      </c>
      <c r="B55" s="13">
        <v>9.0046296296296298E-3</v>
      </c>
      <c r="C55" s="7" t="s">
        <v>488</v>
      </c>
      <c r="D55" s="7" t="s">
        <v>22</v>
      </c>
    </row>
    <row r="56" spans="1:4" ht="15.75" x14ac:dyDescent="0.25">
      <c r="A56" s="4">
        <v>51</v>
      </c>
      <c r="B56" s="13">
        <v>9.0162037037037034E-3</v>
      </c>
      <c r="C56" s="7" t="s">
        <v>489</v>
      </c>
      <c r="D56" s="7" t="s">
        <v>13</v>
      </c>
    </row>
    <row r="57" spans="1:4" ht="15.75" x14ac:dyDescent="0.25">
      <c r="A57" s="4">
        <v>52</v>
      </c>
      <c r="B57" s="13">
        <v>9.0162037037037034E-3</v>
      </c>
      <c r="C57" s="7" t="s">
        <v>490</v>
      </c>
      <c r="D57" s="7" t="s">
        <v>12</v>
      </c>
    </row>
    <row r="58" spans="1:4" ht="15.75" x14ac:dyDescent="0.25">
      <c r="A58" s="4">
        <v>53</v>
      </c>
      <c r="B58" s="13">
        <v>9.0856481481481483E-3</v>
      </c>
      <c r="C58" s="7" t="s">
        <v>491</v>
      </c>
      <c r="D58" s="7" t="s">
        <v>17</v>
      </c>
    </row>
    <row r="59" spans="1:4" ht="15.75" x14ac:dyDescent="0.25">
      <c r="A59" s="4">
        <v>54</v>
      </c>
      <c r="B59" s="13">
        <v>9.0972222222222218E-3</v>
      </c>
      <c r="C59" s="7" t="s">
        <v>492</v>
      </c>
      <c r="D59" s="7" t="s">
        <v>12</v>
      </c>
    </row>
    <row r="60" spans="1:4" ht="15.75" x14ac:dyDescent="0.25">
      <c r="A60" s="4">
        <v>55</v>
      </c>
      <c r="B60" s="13">
        <v>9.1319444444444443E-3</v>
      </c>
      <c r="C60" s="7" t="s">
        <v>493</v>
      </c>
      <c r="D60" s="7" t="s">
        <v>11</v>
      </c>
    </row>
    <row r="61" spans="1:4" ht="15.75" x14ac:dyDescent="0.25">
      <c r="A61" s="4">
        <v>56</v>
      </c>
      <c r="B61" s="13">
        <v>9.2245370370370363E-3</v>
      </c>
      <c r="C61" s="7" t="s">
        <v>494</v>
      </c>
      <c r="D61" s="7" t="s">
        <v>42</v>
      </c>
    </row>
    <row r="62" spans="1:4" ht="15.75" x14ac:dyDescent="0.25">
      <c r="A62" s="4">
        <v>57</v>
      </c>
      <c r="B62" s="13">
        <v>9.2939814814814812E-3</v>
      </c>
      <c r="C62" s="7" t="s">
        <v>495</v>
      </c>
      <c r="D62" s="7" t="s">
        <v>126</v>
      </c>
    </row>
    <row r="63" spans="1:4" ht="15.75" x14ac:dyDescent="0.25">
      <c r="A63" s="4">
        <v>58</v>
      </c>
      <c r="B63" s="13">
        <v>9.3171296296296283E-3</v>
      </c>
      <c r="C63" s="7" t="s">
        <v>496</v>
      </c>
      <c r="D63" s="7" t="s">
        <v>9</v>
      </c>
    </row>
    <row r="64" spans="1:4" ht="15.75" x14ac:dyDescent="0.25">
      <c r="A64" s="4">
        <v>59</v>
      </c>
      <c r="B64" s="13">
        <v>9.4444444444444445E-3</v>
      </c>
      <c r="C64" s="7" t="s">
        <v>497</v>
      </c>
      <c r="D64" s="7" t="s">
        <v>14</v>
      </c>
    </row>
    <row r="65" spans="1:4" ht="15.75" x14ac:dyDescent="0.25">
      <c r="A65" s="4">
        <v>60</v>
      </c>
      <c r="B65" s="13">
        <v>9.4675925925925917E-3</v>
      </c>
      <c r="C65" s="7" t="s">
        <v>498</v>
      </c>
      <c r="D65" s="7" t="s">
        <v>37</v>
      </c>
    </row>
    <row r="66" spans="1:4" ht="15.75" x14ac:dyDescent="0.25">
      <c r="A66" s="4">
        <v>61</v>
      </c>
      <c r="B66" s="13">
        <v>9.5023148148148159E-3</v>
      </c>
      <c r="C66" s="7" t="s">
        <v>499</v>
      </c>
      <c r="D66" s="7" t="s">
        <v>17</v>
      </c>
    </row>
    <row r="67" spans="1:4" ht="15.75" x14ac:dyDescent="0.25">
      <c r="A67" s="4">
        <v>62</v>
      </c>
      <c r="B67" s="13">
        <v>9.5833333333333343E-3</v>
      </c>
      <c r="C67" s="7" t="s">
        <v>500</v>
      </c>
      <c r="D67" s="7" t="s">
        <v>17</v>
      </c>
    </row>
    <row r="68" spans="1:4" ht="15.75" x14ac:dyDescent="0.25">
      <c r="A68" s="4">
        <v>63</v>
      </c>
      <c r="B68" s="13">
        <v>9.6064814814814815E-3</v>
      </c>
      <c r="C68" s="7" t="s">
        <v>501</v>
      </c>
      <c r="D68" s="7" t="s">
        <v>105</v>
      </c>
    </row>
    <row r="69" spans="1:4" ht="15.75" x14ac:dyDescent="0.25">
      <c r="A69" s="4">
        <v>64</v>
      </c>
      <c r="B69" s="13">
        <v>9.6527777777777775E-3</v>
      </c>
      <c r="C69" s="7" t="s">
        <v>502</v>
      </c>
      <c r="D69" s="7" t="s">
        <v>15</v>
      </c>
    </row>
    <row r="70" spans="1:4" ht="15.75" x14ac:dyDescent="0.25">
      <c r="A70" s="4">
        <v>65</v>
      </c>
      <c r="B70" s="13">
        <v>9.6643518518518511E-3</v>
      </c>
      <c r="C70" s="7" t="s">
        <v>503</v>
      </c>
      <c r="D70" s="7" t="s">
        <v>15</v>
      </c>
    </row>
    <row r="71" spans="1:4" ht="15.75" x14ac:dyDescent="0.25">
      <c r="A71" s="4">
        <v>66</v>
      </c>
      <c r="B71" s="13">
        <v>9.6990740740740735E-3</v>
      </c>
      <c r="C71" s="7" t="s">
        <v>504</v>
      </c>
      <c r="D71" s="7" t="s">
        <v>148</v>
      </c>
    </row>
    <row r="72" spans="1:4" ht="15.75" x14ac:dyDescent="0.25">
      <c r="A72" s="4">
        <v>67</v>
      </c>
      <c r="B72" s="13">
        <v>9.7106481481481471E-3</v>
      </c>
      <c r="C72" s="7" t="s">
        <v>505</v>
      </c>
      <c r="D72" s="7" t="s">
        <v>33</v>
      </c>
    </row>
    <row r="73" spans="1:4" ht="15.75" x14ac:dyDescent="0.25">
      <c r="A73" s="4">
        <v>68</v>
      </c>
      <c r="B73" s="13">
        <v>9.7222222222222224E-3</v>
      </c>
      <c r="C73" s="7" t="s">
        <v>506</v>
      </c>
      <c r="D73" s="7" t="s">
        <v>7</v>
      </c>
    </row>
    <row r="74" spans="1:4" ht="15.75" x14ac:dyDescent="0.25">
      <c r="A74" s="4">
        <v>69</v>
      </c>
      <c r="B74" s="13">
        <v>9.7337962962962977E-3</v>
      </c>
      <c r="C74" s="7" t="s">
        <v>507</v>
      </c>
      <c r="D74" s="7" t="s">
        <v>148</v>
      </c>
    </row>
    <row r="75" spans="1:4" ht="15.75" x14ac:dyDescent="0.25">
      <c r="A75" s="4">
        <v>70</v>
      </c>
      <c r="B75" s="13">
        <v>9.8148148148148144E-3</v>
      </c>
      <c r="C75" s="7" t="s">
        <v>508</v>
      </c>
      <c r="D75" s="7" t="s">
        <v>2</v>
      </c>
    </row>
    <row r="76" spans="1:4" ht="15.75" x14ac:dyDescent="0.25">
      <c r="A76" s="4">
        <v>71</v>
      </c>
      <c r="B76" s="13">
        <v>9.8148148148148144E-3</v>
      </c>
      <c r="C76" s="7" t="s">
        <v>509</v>
      </c>
      <c r="D76" s="7" t="s">
        <v>15</v>
      </c>
    </row>
    <row r="77" spans="1:4" ht="15.75" x14ac:dyDescent="0.25">
      <c r="A77" s="4">
        <v>72</v>
      </c>
      <c r="B77" s="13">
        <v>9.9421296296296289E-3</v>
      </c>
      <c r="C77" s="7" t="s">
        <v>510</v>
      </c>
      <c r="D77" s="7" t="s">
        <v>22</v>
      </c>
    </row>
    <row r="78" spans="1:4" ht="15.75" x14ac:dyDescent="0.25">
      <c r="A78" s="4">
        <v>73</v>
      </c>
      <c r="B78" s="13">
        <v>1.0069444444444445E-2</v>
      </c>
      <c r="C78" s="7" t="s">
        <v>511</v>
      </c>
      <c r="D78" s="7" t="s">
        <v>126</v>
      </c>
    </row>
    <row r="79" spans="1:4" ht="15.75" x14ac:dyDescent="0.25">
      <c r="A79" s="4">
        <v>74</v>
      </c>
      <c r="B79" s="13">
        <v>1.0115740740740741E-2</v>
      </c>
      <c r="C79" s="7" t="s">
        <v>512</v>
      </c>
      <c r="D79" s="7" t="s">
        <v>126</v>
      </c>
    </row>
    <row r="80" spans="1:4" ht="15.75" x14ac:dyDescent="0.25">
      <c r="A80" s="4">
        <v>75</v>
      </c>
      <c r="B80" s="13">
        <v>1.0127314814814815E-2</v>
      </c>
      <c r="C80" s="7" t="s">
        <v>513</v>
      </c>
      <c r="D80" s="7" t="s">
        <v>42</v>
      </c>
    </row>
    <row r="81" spans="1:4" ht="15.75" x14ac:dyDescent="0.25">
      <c r="A81" s="4">
        <v>76</v>
      </c>
      <c r="B81" s="13">
        <v>1.0219907407407408E-2</v>
      </c>
      <c r="C81" s="7" t="s">
        <v>514</v>
      </c>
      <c r="D81" s="7" t="s">
        <v>9</v>
      </c>
    </row>
    <row r="82" spans="1:4" ht="15.75" x14ac:dyDescent="0.25">
      <c r="A82" s="4">
        <v>77</v>
      </c>
      <c r="B82" s="13">
        <v>1.0266203703703703E-2</v>
      </c>
      <c r="C82" s="7" t="s">
        <v>515</v>
      </c>
      <c r="D82" s="7" t="s">
        <v>12</v>
      </c>
    </row>
    <row r="83" spans="1:4" ht="15.75" x14ac:dyDescent="0.25">
      <c r="A83" s="4">
        <v>78</v>
      </c>
      <c r="B83" s="13">
        <v>1.0405092592592593E-2</v>
      </c>
      <c r="C83" s="7" t="s">
        <v>516</v>
      </c>
      <c r="D83" s="7" t="s">
        <v>105</v>
      </c>
    </row>
    <row r="84" spans="1:4" ht="15.75" x14ac:dyDescent="0.25">
      <c r="A84" s="4">
        <v>79</v>
      </c>
      <c r="B84" s="13">
        <v>1.0486111111111111E-2</v>
      </c>
      <c r="C84" s="7" t="s">
        <v>517</v>
      </c>
      <c r="D84" s="7" t="s">
        <v>15</v>
      </c>
    </row>
    <row r="85" spans="1:4" ht="15.75" x14ac:dyDescent="0.25">
      <c r="A85" s="4">
        <v>80</v>
      </c>
      <c r="B85" s="13">
        <v>1.0601851851851854E-2</v>
      </c>
      <c r="C85" s="7" t="s">
        <v>518</v>
      </c>
      <c r="D85" s="7" t="s">
        <v>315</v>
      </c>
    </row>
    <row r="86" spans="1:4" ht="15.75" x14ac:dyDescent="0.25">
      <c r="A86" s="4">
        <v>81</v>
      </c>
      <c r="B86" s="13">
        <v>1.064814814814815E-2</v>
      </c>
      <c r="C86" s="7" t="s">
        <v>519</v>
      </c>
      <c r="D86" s="7" t="s">
        <v>15</v>
      </c>
    </row>
    <row r="87" spans="1:4" ht="15.75" x14ac:dyDescent="0.25">
      <c r="A87" s="4">
        <v>82</v>
      </c>
      <c r="B87" s="13">
        <v>1.0902777777777777E-2</v>
      </c>
      <c r="C87" s="7" t="s">
        <v>520</v>
      </c>
      <c r="D87" s="7" t="s">
        <v>105</v>
      </c>
    </row>
    <row r="88" spans="1:4" ht="15.75" x14ac:dyDescent="0.25">
      <c r="A88" s="4">
        <v>83</v>
      </c>
      <c r="B88" s="13">
        <v>1.0972222222222223E-2</v>
      </c>
      <c r="C88" s="7" t="s">
        <v>521</v>
      </c>
      <c r="D88" s="7" t="s">
        <v>22</v>
      </c>
    </row>
    <row r="89" spans="1:4" ht="15.75" x14ac:dyDescent="0.25">
      <c r="A89" s="4">
        <v>84</v>
      </c>
      <c r="B89" s="13">
        <v>1.1157407407407408E-2</v>
      </c>
      <c r="C89" s="7" t="s">
        <v>522</v>
      </c>
      <c r="D89" s="7" t="s">
        <v>315</v>
      </c>
    </row>
    <row r="90" spans="1:4" ht="15.75" x14ac:dyDescent="0.25">
      <c r="A90" s="4">
        <v>85</v>
      </c>
      <c r="B90" s="13">
        <v>1.1226851851851854E-2</v>
      </c>
      <c r="C90" s="7" t="s">
        <v>523</v>
      </c>
      <c r="D90" s="7" t="s">
        <v>7</v>
      </c>
    </row>
    <row r="91" spans="1:4" ht="15.75" x14ac:dyDescent="0.25">
      <c r="A91" s="4">
        <v>86</v>
      </c>
      <c r="B91" s="13">
        <v>1.1435185185185185E-2</v>
      </c>
      <c r="C91" s="7" t="s">
        <v>524</v>
      </c>
      <c r="D91" s="7" t="s">
        <v>7</v>
      </c>
    </row>
    <row r="92" spans="1:4" ht="15.75" x14ac:dyDescent="0.25">
      <c r="A92" s="4">
        <v>87</v>
      </c>
      <c r="B92" s="13">
        <v>1.1446759259259261E-2</v>
      </c>
      <c r="C92" s="7" t="s">
        <v>525</v>
      </c>
      <c r="D92" s="7" t="s">
        <v>94</v>
      </c>
    </row>
    <row r="93" spans="1:4" ht="15.75" x14ac:dyDescent="0.25">
      <c r="A93" s="4">
        <v>88</v>
      </c>
      <c r="B93" s="13">
        <v>1.1574074074074075E-2</v>
      </c>
      <c r="C93" s="7" t="s">
        <v>526</v>
      </c>
      <c r="D93" s="7" t="s">
        <v>73</v>
      </c>
    </row>
    <row r="94" spans="1:4" ht="15.75" x14ac:dyDescent="0.25">
      <c r="A94" s="4">
        <v>89</v>
      </c>
      <c r="B94" s="13">
        <v>1.1585648148148149E-2</v>
      </c>
      <c r="C94" s="7" t="s">
        <v>527</v>
      </c>
      <c r="D94" s="7" t="s">
        <v>94</v>
      </c>
    </row>
    <row r="95" spans="1:4" ht="15.75" x14ac:dyDescent="0.25">
      <c r="A95" s="4">
        <v>90</v>
      </c>
      <c r="B95" s="13">
        <v>1.1608796296296296E-2</v>
      </c>
      <c r="C95" s="7" t="s">
        <v>528</v>
      </c>
      <c r="D95" s="7" t="s">
        <v>7</v>
      </c>
    </row>
    <row r="96" spans="1:4" ht="15.75" x14ac:dyDescent="0.25">
      <c r="A96" s="4">
        <v>91</v>
      </c>
      <c r="B96" s="13">
        <v>1.3020833333333334E-2</v>
      </c>
      <c r="C96" s="7" t="s">
        <v>529</v>
      </c>
      <c r="D96" s="7" t="s">
        <v>7</v>
      </c>
    </row>
    <row r="97" spans="1:4" ht="15.75" x14ac:dyDescent="0.25">
      <c r="A97" s="4">
        <v>92</v>
      </c>
      <c r="B97" s="13">
        <v>1.3078703703703703E-2</v>
      </c>
      <c r="C97" s="7" t="s">
        <v>530</v>
      </c>
      <c r="D97" s="7" t="s">
        <v>205</v>
      </c>
    </row>
    <row r="98" spans="1:4" ht="15.75" x14ac:dyDescent="0.25">
      <c r="A98" s="4">
        <v>93</v>
      </c>
      <c r="B98" s="13">
        <v>1.3171296296296294E-2</v>
      </c>
      <c r="C98" s="7" t="s">
        <v>531</v>
      </c>
      <c r="D98" s="7" t="s">
        <v>126</v>
      </c>
    </row>
    <row r="99" spans="1:4" ht="15.75" x14ac:dyDescent="0.25">
      <c r="A99" s="4">
        <v>94</v>
      </c>
      <c r="B99" s="13">
        <v>1.3194444444444444E-2</v>
      </c>
      <c r="C99" s="7" t="s">
        <v>532</v>
      </c>
      <c r="D99" s="7" t="s">
        <v>533</v>
      </c>
    </row>
    <row r="100" spans="1:4" ht="15.75" x14ac:dyDescent="0.25">
      <c r="A100" s="4">
        <v>95</v>
      </c>
      <c r="B100" s="13">
        <v>1.3541666666666667E-2</v>
      </c>
      <c r="C100" s="7" t="s">
        <v>534</v>
      </c>
      <c r="D100" s="7" t="s">
        <v>12</v>
      </c>
    </row>
    <row r="101" spans="1:4" ht="15.75" x14ac:dyDescent="0.25">
      <c r="A101" s="4">
        <v>96</v>
      </c>
      <c r="B101" s="13">
        <v>1.3715277777777778E-2</v>
      </c>
      <c r="C101" s="7" t="s">
        <v>535</v>
      </c>
      <c r="D101" s="7" t="s">
        <v>12</v>
      </c>
    </row>
    <row r="102" spans="1:4" ht="15.75" x14ac:dyDescent="0.25">
      <c r="A102" s="4">
        <v>97</v>
      </c>
      <c r="B102" s="13">
        <v>1.4571759259259258E-2</v>
      </c>
      <c r="C102" s="7" t="s">
        <v>536</v>
      </c>
      <c r="D102" s="7" t="s">
        <v>533</v>
      </c>
    </row>
    <row r="103" spans="1:4" ht="15.75" x14ac:dyDescent="0.25">
      <c r="A103" s="32">
        <v>98</v>
      </c>
      <c r="B103" s="34">
        <v>0.92499999999999993</v>
      </c>
      <c r="C103" s="26" t="s">
        <v>537</v>
      </c>
      <c r="D103" s="26" t="s">
        <v>533</v>
      </c>
    </row>
    <row r="104" spans="1:4" ht="15.75" x14ac:dyDescent="0.25">
      <c r="A104" s="32">
        <v>99</v>
      </c>
      <c r="B104" s="34">
        <v>0.92569444444444438</v>
      </c>
      <c r="C104" s="26" t="s">
        <v>538</v>
      </c>
      <c r="D104" s="26" t="s">
        <v>73</v>
      </c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Y4 Girls</vt:lpstr>
      <vt:lpstr>Y4 Boys</vt:lpstr>
      <vt:lpstr>Y5 Girls</vt:lpstr>
      <vt:lpstr>Y5 Boys</vt:lpstr>
      <vt:lpstr>Y6 Girls</vt:lpstr>
      <vt:lpstr>Y6 Boys</vt:lpstr>
    </vt:vector>
  </TitlesOfParts>
  <Company>Sedbergh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Gorst</dc:creator>
  <cp:lastModifiedBy>Richard Gorst</cp:lastModifiedBy>
  <dcterms:created xsi:type="dcterms:W3CDTF">2018-01-10T17:03:05Z</dcterms:created>
  <dcterms:modified xsi:type="dcterms:W3CDTF">2019-01-09T19:08:44Z</dcterms:modified>
</cp:coreProperties>
</file>